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8_{CF11CD49-5DCF-436F-A106-503BDA4EB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8" i="1" s="1"/>
  <c r="N7" i="1"/>
  <c r="J7" i="1"/>
  <c r="J6" i="1"/>
  <c r="N6" i="1" s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  <c r="P8" i="1" l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<sst xmlns="http://schemas.openxmlformats.org/spreadsheetml/2006/main" count="98" uniqueCount="61">
  <si>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</si>
  <si>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</si>
  <si>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</si>
  <si>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</si>
  <si>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</si>
  <si>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</si>
  <si>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</si>
  <si>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</si>
  <si>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</si>
  <si>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</si>
  <si>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</si>
  <si>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</si>
  <si>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</si>
  <si>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</si>
  <si>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</si>
  <si>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</si>
  <si>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</si>
  <si>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</si>
  <si>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</si>
  <si>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</si>
  <si>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</si>
  <si>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</si>
  <si>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</si>
  <si>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</si>
  <si>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</si>
  <si>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</si>
  <si>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</si>
  <si>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</si>
  <si>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</si>
  <si>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</si>
  <si>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</si>
  <si>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</si>
  <si>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</si>
  <si>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</si>
  <si>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</si>
  <si>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</si>
  <si>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</si>
  <si>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</si>
  <si>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</si>
  <si>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</si>
  <si>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</si>
  <si>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</si>
  <si>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</si>
  <si>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</si>
  <si>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</si>
  <si>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AYUDA DESPENSA</t>
  </si>
  <si>
    <t>AYUDA DE TRANSPORTE</t>
  </si>
  <si>
    <t>0=</t>
  </si>
  <si>
    <t>Apoyo al Servicio Social y Becas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</si>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</sst>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L7" sqref="L7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36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38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25</v>
      </c>
      <c r="J3" s="9" t="s">
        <v>26</v>
      </c>
      <c r="K3" s="9" t="s">
        <v>37</v>
      </c>
      <c r="L3" s="9" t="s">
        <v>45</v>
      </c>
      <c r="M3" s="9" t="s">
        <v>46</v>
      </c>
      <c r="N3" s="9" t="s">
        <v>35</v>
      </c>
      <c r="O3" s="9" t="s">
        <v>27</v>
      </c>
      <c r="P3" s="9" t="s">
        <v>28</v>
      </c>
      <c r="Q3" s="9" t="s">
        <v>29</v>
      </c>
      <c r="R3" s="9" t="s">
        <v>30</v>
      </c>
      <c r="S3" s="9" t="s">
        <v>31</v>
      </c>
      <c r="T3" s="9" t="s">
        <v>32</v>
      </c>
      <c r="U3" s="9" t="s">
        <v>33</v>
      </c>
      <c r="V3" s="9" t="s">
        <v>34</v>
      </c>
      <c r="W3" s="9" t="s">
        <v>35</v>
      </c>
      <c r="X3" s="7" t="s">
        <v>4</v>
      </c>
      <c r="Y3" s="29"/>
      <c r="Z3" s="29"/>
      <c r="AA3" s="6" t="s">
        <v>40</v>
      </c>
      <c r="AB3" s="6" t="s">
        <v>39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41</v>
      </c>
      <c r="D4" s="1" t="s">
        <v>20</v>
      </c>
      <c r="E4" s="1" t="s">
        <v>49</v>
      </c>
      <c r="F4" s="1" t="s">
        <v>51</v>
      </c>
      <c r="G4" s="1" t="s">
        <v>50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42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43</v>
      </c>
      <c r="D6" s="1" t="s">
        <v>20</v>
      </c>
      <c r="E6" s="2" t="s">
        <v>52</v>
      </c>
      <c r="F6" s="2" t="s">
        <v>53</v>
      </c>
      <c r="G6" s="2" t="s">
        <v>54</v>
      </c>
      <c r="H6" s="5" t="s">
        <v>13</v>
      </c>
      <c r="I6" s="10">
        <v>284.38</v>
      </c>
      <c r="J6" s="11">
        <f t="shared" ref="J6" si="0">+I6*15</f>
        <v>4265.7</v>
      </c>
      <c r="K6" s="18">
        <v>0</v>
      </c>
      <c r="L6" s="18">
        <v>0</v>
      </c>
      <c r="M6" s="18">
        <v>0</v>
      </c>
      <c r="N6" s="11">
        <f t="shared" ref="N6" si="1">J6+K6</f>
        <v>4265.7</v>
      </c>
      <c r="O6" s="14">
        <v>3124.36</v>
      </c>
      <c r="P6" s="12">
        <f t="shared" ref="P6" si="2">N6-O6-M6</f>
        <v>1141.3399999999997</v>
      </c>
      <c r="Q6" s="15">
        <v>0.10879999999999999</v>
      </c>
      <c r="R6" s="14">
        <f t="shared" ref="R6" si="3">+P6*Q6</f>
        <v>124.17779199999995</v>
      </c>
      <c r="S6" s="14">
        <v>183.45</v>
      </c>
      <c r="T6" s="14">
        <f t="shared" ref="T6" si="4">+R6+S6</f>
        <v>307.62779199999994</v>
      </c>
      <c r="U6" s="18">
        <v>0</v>
      </c>
      <c r="V6" s="11">
        <f>+U6+T6</f>
        <v>307.62779199999994</v>
      </c>
      <c r="W6" s="11">
        <f t="shared" ref="W6" si="5">N6-V6</f>
        <v>3958.072208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44</v>
      </c>
      <c r="D7" s="1" t="s">
        <v>20</v>
      </c>
      <c r="E7" s="2" t="s">
        <v>59</v>
      </c>
      <c r="F7" s="2" t="s">
        <v>55</v>
      </c>
      <c r="G7" s="2" t="s">
        <v>60</v>
      </c>
      <c r="H7" s="2" t="s">
        <v>11</v>
      </c>
      <c r="I7" s="10">
        <v>284.38</v>
      </c>
      <c r="J7" s="11">
        <f t="shared" ref="J7:J8" si="6">+I7*15</f>
        <v>4265.7</v>
      </c>
      <c r="K7" s="18">
        <v>0</v>
      </c>
      <c r="L7" s="18">
        <v>0</v>
      </c>
      <c r="M7" s="18">
        <v>0</v>
      </c>
      <c r="N7" s="11">
        <f t="shared" ref="N7:N8" si="7">J7+K7</f>
        <v>4265.7</v>
      </c>
      <c r="O7" s="14">
        <v>3124.36</v>
      </c>
      <c r="P7" s="12">
        <f t="shared" ref="P7:P8" si="8">N7-O7-M7</f>
        <v>1141.3399999999997</v>
      </c>
      <c r="Q7" s="15">
        <v>0.10879999999999999</v>
      </c>
      <c r="R7" s="14">
        <f t="shared" ref="R7:R8" si="9">+P7*Q7</f>
        <v>124.17779199999995</v>
      </c>
      <c r="S7" s="14">
        <v>183.45</v>
      </c>
      <c r="T7" s="14">
        <f t="shared" ref="T7:T8" si="10">+R7+S7</f>
        <v>307.62779199999994</v>
      </c>
      <c r="U7" s="18">
        <v>0</v>
      </c>
      <c r="V7" s="11">
        <f>+U7+T7</f>
        <v>307.62779199999994</v>
      </c>
      <c r="W7" s="11">
        <f t="shared" ref="W7:W8" si="11">N7-V7</f>
        <v>3958.072208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48</v>
      </c>
      <c r="D8" s="1" t="s">
        <v>20</v>
      </c>
      <c r="E8" s="2" t="s">
        <v>56</v>
      </c>
      <c r="F8" s="2" t="s">
        <v>57</v>
      </c>
      <c r="G8" s="2" t="s">
        <v>58</v>
      </c>
      <c r="H8" s="2" t="s">
        <v>13</v>
      </c>
      <c r="I8" s="10">
        <v>284.38</v>
      </c>
      <c r="J8" s="11">
        <f t="shared" si="6"/>
        <v>4265.7</v>
      </c>
      <c r="K8" s="18">
        <v>0</v>
      </c>
      <c r="L8" s="18">
        <v>0</v>
      </c>
      <c r="M8" s="18">
        <v>0</v>
      </c>
      <c r="N8" s="11">
        <f t="shared" si="7"/>
        <v>4265.7</v>
      </c>
      <c r="O8" s="14">
        <v>3124.36</v>
      </c>
      <c r="P8" s="12">
        <f t="shared" si="8"/>
        <v>1141.3399999999997</v>
      </c>
      <c r="Q8" s="15">
        <v>0.10879999999999999</v>
      </c>
      <c r="R8" s="14">
        <f t="shared" si="9"/>
        <v>124.17779199999995</v>
      </c>
      <c r="S8" s="14">
        <v>183.45</v>
      </c>
      <c r="T8" s="14">
        <f t="shared" si="10"/>
        <v>307.62779199999994</v>
      </c>
      <c r="U8" s="18">
        <v>0</v>
      </c>
      <c r="V8" s="11">
        <f>+U8+T8</f>
        <v>307.62779199999994</v>
      </c>
      <c r="W8" s="11">
        <f t="shared" si="11"/>
        <v>3958.072208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2024-12-18T18:24:45Z</dcterms:modified>
</cp:coreProperties>
</file>