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30" yWindow="5535" windowWidth="20730" windowHeight="4620"/>
  </bookViews>
  <sheets>
    <sheet name="Hoja1" sheetId="1" r:id="rId1"/>
  </sheets>
  <calcPr calcId="144525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R7" i="1"/>
  <c r="P6" i="1"/>
  <c r="R6" i="1"/>
  <c r="J5" i="1"/>
  <c r="S5" i="1"/>
  <c r="J4" i="1"/>
  <c r="L4" i="1"/>
  <c r="N4" i="1"/>
  <c r="S4" i="1"/>
  <c r="L5" i="1"/>
  <c r="P4" i="1"/>
  <c r="R4" i="1"/>
  <c r="T4" i="1"/>
  <c r="U4" i="1"/>
  <c r="R5" i="1"/>
  <c r="T5" i="1"/>
  <c r="U5" i="1"/>
</calcChain>
</file>

<file path=xl/sharedStrings.xml><?xml version="1.0" encoding="utf-8"?>
<sst xmlns="http://schemas.openxmlformats.org/spreadsheetml/2006/main" count="96" uniqueCount="59">
  <si>
    <t>Denominación del cargo</t>
  </si>
  <si>
    <t>Nombre(s)</t>
  </si>
  <si>
    <t>Primer apellido</t>
  </si>
  <si>
    <t>Segundo apellido</t>
  </si>
  <si>
    <t>Periodicidad</t>
  </si>
  <si>
    <t>Denominación del puesto</t>
  </si>
  <si>
    <t>Área de adscripción</t>
  </si>
  <si>
    <t>Servidor público y/o toda persona que desempeñe un empleo, cargo o comisión y/o ejerzan actos de autoridad</t>
  </si>
  <si>
    <t>Sexo: Femenino / Masculino</t>
  </si>
  <si>
    <t>Percepciones adicionales en especie</t>
  </si>
  <si>
    <t>Tipo de integrante del sujeto obligado (funcionario, servidor(a) público(a), empleado, y/o toda persona que desempeñe un empleo, cargo o comisión y/o ejerzan actos de autoridad, representante popular, miembro de órgano autónomo [especificar denominación], personal de confianza, prestador de servicios profesionales, otro [especificar denominación])</t>
  </si>
  <si>
    <t>Femenino</t>
  </si>
  <si>
    <t>Base</t>
  </si>
  <si>
    <t>Masculino</t>
  </si>
  <si>
    <t>Honorarios</t>
  </si>
  <si>
    <t>Quincenal</t>
  </si>
  <si>
    <t>Miguel</t>
  </si>
  <si>
    <t>Arias</t>
  </si>
  <si>
    <t xml:space="preserve"> Maldonado</t>
  </si>
  <si>
    <t>Confianza</t>
  </si>
  <si>
    <t>Instituto Municipal de la Juventud en Tlaquepaque</t>
  </si>
  <si>
    <t xml:space="preserve">No Aplica </t>
  </si>
  <si>
    <t>Auxiliar Administrativo</t>
  </si>
  <si>
    <t>Direccion General</t>
  </si>
  <si>
    <t>Prestador de Servicios Profesionales</t>
  </si>
  <si>
    <t>Antonio</t>
  </si>
  <si>
    <t>Covarrubias</t>
  </si>
  <si>
    <t>Ramos</t>
  </si>
  <si>
    <t>Evelyn Noemy</t>
  </si>
  <si>
    <t>Barrera</t>
  </si>
  <si>
    <t>González</t>
  </si>
  <si>
    <t>SUELDO DIARIO</t>
  </si>
  <si>
    <t>SUELDO QUINCENAL</t>
  </si>
  <si>
    <t>LIMITE INF.</t>
  </si>
  <si>
    <t>EXCED. LIMITE INFE.</t>
  </si>
  <si>
    <t>% LIMITE INFERIOR</t>
  </si>
  <si>
    <t xml:space="preserve">TOTAL </t>
  </si>
  <si>
    <t>CUOTA FIJA</t>
  </si>
  <si>
    <t>RET.  ISR</t>
  </si>
  <si>
    <t>FONDO PENSIONES 11.5%</t>
  </si>
  <si>
    <t>TOTAL RETEN.</t>
  </si>
  <si>
    <t>TOTAL</t>
  </si>
  <si>
    <t>Remuneraciones</t>
  </si>
  <si>
    <t>PRIMA ANTIGÜEDAD</t>
  </si>
  <si>
    <t>Otras Prestaciones</t>
  </si>
  <si>
    <t>Cantidad (Pesos mexicanos)</t>
  </si>
  <si>
    <t>Denominación Prestación</t>
  </si>
  <si>
    <t xml:space="preserve">Remuneraciones de todos los (as) servidores(as) públicos(as) de base y de confianza del Instituto Municipal de la Juventud en San Pedro Tlaquepaque, Jalisco </t>
  </si>
  <si>
    <t>Director General del Instituto Municipal de la Juventud en San Pedro Tlaquepaque</t>
  </si>
  <si>
    <t>Encargado del Área de Administración de Recursos Humanos y Financieros</t>
  </si>
  <si>
    <t>Encargada del Área de Desarrollo de Programas y Proyectos</t>
  </si>
  <si>
    <t>Encargado del Área Operativa y de Logística</t>
  </si>
  <si>
    <t>Alexis Ivan</t>
  </si>
  <si>
    <t>Salazar</t>
  </si>
  <si>
    <t>Jimenez</t>
  </si>
  <si>
    <t>Encargada de la Contabilidad</t>
  </si>
  <si>
    <t>Gabriela Imelda</t>
  </si>
  <si>
    <t>Ceballos</t>
  </si>
  <si>
    <t>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</si>
</sst>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1" applyNumberFormat="1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43" fontId="4" fillId="0" borderId="1" xfId="2" applyNumberFormat="1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zoomScale="96" zoomScaleNormal="96" workbookViewId="0">
      <pane xSplit="8" ySplit="3" topLeftCell="I4" activePane="bottomRight" state="frozen"/>
      <selection pane="topRight" activeCell="J1" sqref="J1"/>
      <selection pane="bottomLeft" activeCell="A4" sqref="A4"/>
      <selection pane="bottomRight" activeCell="E9" sqref="E9"/>
    </sheetView>
  </sheetViews>
  <sheetFormatPr baseColWidth="10" defaultRowHeight="15" x14ac:dyDescent="0.25"/>
  <cols>
    <col min="1" max="1" width="28.7109375" style="20" customWidth="1"/>
    <col min="2" max="3" width="17.140625" style="20" bestFit="1" customWidth="1"/>
    <col min="4" max="4" width="16.5703125" style="20" bestFit="1" customWidth="1"/>
    <col min="5" max="5" width="13.7109375" style="20" bestFit="1" customWidth="1"/>
    <col min="6" max="6" width="13.140625" style="20" customWidth="1"/>
    <col min="7" max="7" width="13" style="20" bestFit="1" customWidth="1"/>
    <col min="8" max="8" width="11.42578125" style="20"/>
    <col min="9" max="9" width="13.85546875" style="20" bestFit="1" customWidth="1"/>
    <col min="10" max="10" width="14.140625" style="20" bestFit="1" customWidth="1"/>
    <col min="11" max="11" width="13.28515625" style="20" customWidth="1"/>
    <col min="12" max="22" width="14.140625" style="20" customWidth="1"/>
    <col min="23" max="23" width="13.7109375" style="20" bestFit="1" customWidth="1"/>
    <col min="24" max="24" width="12" style="20" bestFit="1" customWidth="1"/>
    <col min="25" max="25" width="17" style="20" bestFit="1" customWidth="1"/>
    <col min="26" max="26" width="17" style="20" customWidth="1"/>
    <col min="27" max="27" width="12.5703125" style="20" customWidth="1"/>
    <col min="28" max="16384" width="11.42578125" style="20"/>
  </cols>
  <sheetData>
    <row r="1" spans="1:27" ht="29.25" customHeight="1" x14ac:dyDescent="0.25">
      <c r="A1" s="29" t="s">
        <v>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</row>
    <row r="2" spans="1:27" s="21" customFormat="1" x14ac:dyDescent="0.25">
      <c r="A2" s="32" t="s">
        <v>10</v>
      </c>
      <c r="B2" s="32" t="s">
        <v>5</v>
      </c>
      <c r="C2" s="32" t="s">
        <v>0</v>
      </c>
      <c r="D2" s="32" t="s">
        <v>6</v>
      </c>
      <c r="E2" s="32" t="s">
        <v>7</v>
      </c>
      <c r="F2" s="32"/>
      <c r="G2" s="32"/>
      <c r="H2" s="32" t="s">
        <v>8</v>
      </c>
      <c r="I2" s="26" t="s">
        <v>42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33" t="s">
        <v>9</v>
      </c>
      <c r="X2" s="33" t="s">
        <v>4</v>
      </c>
      <c r="Y2" s="26" t="s">
        <v>44</v>
      </c>
      <c r="Z2" s="27"/>
      <c r="AA2" s="28"/>
    </row>
    <row r="3" spans="1:27" s="21" customFormat="1" ht="45" x14ac:dyDescent="0.25">
      <c r="A3" s="32"/>
      <c r="B3" s="32"/>
      <c r="C3" s="32"/>
      <c r="D3" s="32"/>
      <c r="E3" s="8" t="s">
        <v>1</v>
      </c>
      <c r="F3" s="8" t="s">
        <v>2</v>
      </c>
      <c r="G3" s="8" t="s">
        <v>3</v>
      </c>
      <c r="H3" s="32"/>
      <c r="I3" s="11" t="s">
        <v>31</v>
      </c>
      <c r="J3" s="11" t="s">
        <v>32</v>
      </c>
      <c r="K3" s="11" t="s">
        <v>43</v>
      </c>
      <c r="L3" s="11" t="s">
        <v>41</v>
      </c>
      <c r="M3" s="11" t="s">
        <v>33</v>
      </c>
      <c r="N3" s="11" t="s">
        <v>34</v>
      </c>
      <c r="O3" s="11" t="s">
        <v>35</v>
      </c>
      <c r="P3" s="11" t="s">
        <v>36</v>
      </c>
      <c r="Q3" s="11" t="s">
        <v>37</v>
      </c>
      <c r="R3" s="11" t="s">
        <v>38</v>
      </c>
      <c r="S3" s="11" t="s">
        <v>39</v>
      </c>
      <c r="T3" s="11" t="s">
        <v>40</v>
      </c>
      <c r="U3" s="11" t="s">
        <v>41</v>
      </c>
      <c r="V3" s="9" t="s">
        <v>4</v>
      </c>
      <c r="W3" s="34"/>
      <c r="X3" s="34"/>
      <c r="Y3" s="8" t="s">
        <v>46</v>
      </c>
      <c r="Z3" s="8" t="s">
        <v>45</v>
      </c>
      <c r="AA3" s="8" t="s">
        <v>4</v>
      </c>
    </row>
    <row r="4" spans="1:27" ht="90" x14ac:dyDescent="0.25">
      <c r="A4" s="1" t="s">
        <v>19</v>
      </c>
      <c r="B4" s="1" t="s">
        <v>23</v>
      </c>
      <c r="C4" s="1" t="s">
        <v>48</v>
      </c>
      <c r="D4" s="1" t="s">
        <v>20</v>
      </c>
      <c r="E4" s="1" t="s">
        <v>25</v>
      </c>
      <c r="F4" s="1" t="s">
        <v>26</v>
      </c>
      <c r="G4" s="1" t="s">
        <v>27</v>
      </c>
      <c r="H4" s="1" t="s">
        <v>13</v>
      </c>
      <c r="I4" s="12">
        <v>952.84</v>
      </c>
      <c r="J4" s="13">
        <f>+I4*15</f>
        <v>14292.6</v>
      </c>
      <c r="K4" s="13">
        <v>0</v>
      </c>
      <c r="L4" s="13">
        <f>J4+K4</f>
        <v>14292.6</v>
      </c>
      <c r="M4" s="14">
        <v>7641.91</v>
      </c>
      <c r="N4" s="15">
        <f>L4-M4</f>
        <v>6650.6900000000005</v>
      </c>
      <c r="O4" s="16">
        <v>0.21360000000000001</v>
      </c>
      <c r="P4" s="13">
        <f>+N4*O4</f>
        <v>1420.5873840000002</v>
      </c>
      <c r="Q4" s="12">
        <v>809.25</v>
      </c>
      <c r="R4" s="12">
        <f>+P4+Q4</f>
        <v>2229.8373840000004</v>
      </c>
      <c r="S4" s="13">
        <f>+J4*11.5%</f>
        <v>1643.6490000000001</v>
      </c>
      <c r="T4" s="14">
        <f>+S4+R4</f>
        <v>3873.4863840000007</v>
      </c>
      <c r="U4" s="13">
        <f>+J4-T4</f>
        <v>10419.113615999999</v>
      </c>
      <c r="V4" s="10" t="s">
        <v>15</v>
      </c>
      <c r="W4" s="2" t="s">
        <v>21</v>
      </c>
      <c r="X4" s="2" t="s">
        <v>21</v>
      </c>
      <c r="Y4" s="3" t="s">
        <v>21</v>
      </c>
      <c r="Z4" s="3">
        <v>0</v>
      </c>
      <c r="AA4" s="5" t="s">
        <v>21</v>
      </c>
    </row>
    <row r="5" spans="1:27" ht="90" x14ac:dyDescent="0.25">
      <c r="A5" s="5" t="s">
        <v>12</v>
      </c>
      <c r="B5" s="6" t="s">
        <v>22</v>
      </c>
      <c r="C5" s="6" t="s">
        <v>49</v>
      </c>
      <c r="D5" s="7" t="s">
        <v>20</v>
      </c>
      <c r="E5" s="4" t="s">
        <v>16</v>
      </c>
      <c r="F5" s="4" t="s">
        <v>17</v>
      </c>
      <c r="G5" s="4" t="s">
        <v>18</v>
      </c>
      <c r="H5" s="7" t="s">
        <v>13</v>
      </c>
      <c r="I5" s="12">
        <v>535.11</v>
      </c>
      <c r="J5" s="13">
        <f>+I5*15</f>
        <v>8026.6500000000005</v>
      </c>
      <c r="K5" s="13">
        <v>267.55</v>
      </c>
      <c r="L5" s="13">
        <f>J5+K5</f>
        <v>8294.2000000000007</v>
      </c>
      <c r="M5" s="14">
        <v>7641.91</v>
      </c>
      <c r="N5" s="15">
        <v>652</v>
      </c>
      <c r="O5" s="16">
        <v>0.21360000000000001</v>
      </c>
      <c r="P5" s="13">
        <v>139.33000000000001</v>
      </c>
      <c r="Q5" s="12">
        <v>809.25</v>
      </c>
      <c r="R5" s="12">
        <f>+P5+Q5</f>
        <v>948.58</v>
      </c>
      <c r="S5" s="13">
        <f>+J5*11.5%</f>
        <v>923.06475000000012</v>
      </c>
      <c r="T5" s="14">
        <f>+S5+R5</f>
        <v>1871.6447500000002</v>
      </c>
      <c r="U5" s="13">
        <f>L5-T5</f>
        <v>6422.5552500000003</v>
      </c>
      <c r="V5" s="10" t="s">
        <v>15</v>
      </c>
      <c r="W5" s="6" t="s">
        <v>21</v>
      </c>
      <c r="X5" s="6" t="s">
        <v>21</v>
      </c>
      <c r="Y5" s="3" t="s">
        <v>21</v>
      </c>
      <c r="Z5" s="3">
        <v>0</v>
      </c>
      <c r="AA5" s="5" t="s">
        <v>21</v>
      </c>
    </row>
    <row r="6" spans="1:27" ht="75" x14ac:dyDescent="0.25">
      <c r="A6" s="2" t="s">
        <v>14</v>
      </c>
      <c r="B6" s="2" t="s">
        <v>24</v>
      </c>
      <c r="C6" s="2" t="s">
        <v>50</v>
      </c>
      <c r="D6" s="1" t="s">
        <v>20</v>
      </c>
      <c r="E6" s="2" t="s">
        <v>28</v>
      </c>
      <c r="F6" s="2" t="s">
        <v>29</v>
      </c>
      <c r="G6" s="2" t="s">
        <v>30</v>
      </c>
      <c r="H6" s="2" t="s">
        <v>11</v>
      </c>
      <c r="I6" s="12">
        <v>340.22</v>
      </c>
      <c r="J6" s="17">
        <v>5103.3</v>
      </c>
      <c r="K6" s="13">
        <v>0</v>
      </c>
      <c r="L6" s="17">
        <v>4704.54</v>
      </c>
      <c r="M6" s="17">
        <v>3124.36</v>
      </c>
      <c r="N6" s="18">
        <v>1978.94</v>
      </c>
      <c r="O6" s="19">
        <v>0.10879999999999999</v>
      </c>
      <c r="P6" s="17">
        <f t="shared" ref="P6:P7" si="0">+N6*O6</f>
        <v>215.308672</v>
      </c>
      <c r="Q6" s="17">
        <v>183.45</v>
      </c>
      <c r="R6" s="17">
        <f t="shared" ref="R6:R7" si="1">+P6+Q6</f>
        <v>398.75867199999999</v>
      </c>
      <c r="S6" s="13">
        <v>0</v>
      </c>
      <c r="T6" s="13">
        <v>398.76</v>
      </c>
      <c r="U6" s="3">
        <v>4704.54</v>
      </c>
      <c r="V6" s="10" t="s">
        <v>15</v>
      </c>
      <c r="W6" s="2" t="s">
        <v>21</v>
      </c>
      <c r="X6" s="2" t="s">
        <v>21</v>
      </c>
      <c r="Y6" s="2" t="s">
        <v>21</v>
      </c>
      <c r="Z6" s="3">
        <v>0</v>
      </c>
      <c r="AA6" s="2" t="s">
        <v>21</v>
      </c>
    </row>
    <row r="7" spans="1:27" ht="60" x14ac:dyDescent="0.25">
      <c r="A7" s="2" t="s">
        <v>14</v>
      </c>
      <c r="B7" s="2" t="s">
        <v>24</v>
      </c>
      <c r="C7" s="2" t="s">
        <v>51</v>
      </c>
      <c r="D7" s="1" t="s">
        <v>20</v>
      </c>
      <c r="E7" s="2" t="s">
        <v>52</v>
      </c>
      <c r="F7" s="2" t="s">
        <v>53</v>
      </c>
      <c r="G7" s="2" t="s">
        <v>54</v>
      </c>
      <c r="H7" s="2" t="s">
        <v>13</v>
      </c>
      <c r="I7" s="12">
        <v>222.88</v>
      </c>
      <c r="J7" s="17">
        <v>4995.3</v>
      </c>
      <c r="K7" s="13">
        <v>0</v>
      </c>
      <c r="L7" s="3">
        <v>4608.29</v>
      </c>
      <c r="M7" s="17">
        <v>3124.36</v>
      </c>
      <c r="N7" s="18">
        <v>1870.94</v>
      </c>
      <c r="O7" s="19">
        <v>0.10879999999999999</v>
      </c>
      <c r="P7" s="17">
        <f t="shared" si="0"/>
        <v>203.55827199999999</v>
      </c>
      <c r="Q7" s="17">
        <v>183.45</v>
      </c>
      <c r="R7" s="17">
        <f t="shared" si="1"/>
        <v>387.00827199999998</v>
      </c>
      <c r="S7" s="13">
        <v>0</v>
      </c>
      <c r="T7" s="13">
        <v>387.01</v>
      </c>
      <c r="U7" s="3">
        <v>4608.29</v>
      </c>
      <c r="V7" s="10" t="s">
        <v>15</v>
      </c>
      <c r="W7" s="2" t="s">
        <v>21</v>
      </c>
      <c r="X7" s="2" t="s">
        <v>21</v>
      </c>
      <c r="Y7" s="2" t="s">
        <v>21</v>
      </c>
      <c r="Z7" s="3">
        <v>0</v>
      </c>
      <c r="AA7" s="2" t="s">
        <v>21</v>
      </c>
    </row>
    <row r="8" spans="1:27" s="25" customFormat="1" ht="60" x14ac:dyDescent="0.25">
      <c r="A8" s="22" t="s">
        <v>14</v>
      </c>
      <c r="B8" s="22" t="s">
        <v>24</v>
      </c>
      <c r="C8" s="22" t="s">
        <v>55</v>
      </c>
      <c r="D8" s="23" t="s">
        <v>20</v>
      </c>
      <c r="E8" s="22" t="s">
        <v>56</v>
      </c>
      <c r="F8" s="22" t="s">
        <v>57</v>
      </c>
      <c r="G8" s="22" t="s">
        <v>58</v>
      </c>
      <c r="H8" s="22" t="s">
        <v>11</v>
      </c>
      <c r="I8" s="12">
        <v>147.08000000000001</v>
      </c>
      <c r="J8" s="13">
        <v>2206.1999999999998</v>
      </c>
      <c r="K8" s="13">
        <v>0</v>
      </c>
      <c r="L8" s="13">
        <v>2081.5100000000002</v>
      </c>
      <c r="M8" s="13">
        <v>368.11</v>
      </c>
      <c r="N8" s="15">
        <v>1838.09</v>
      </c>
      <c r="O8" s="16">
        <v>6.4000000000000001E-2</v>
      </c>
      <c r="P8" s="13">
        <v>117.64</v>
      </c>
      <c r="Q8" s="13">
        <v>7.05</v>
      </c>
      <c r="R8" s="13">
        <v>124.69</v>
      </c>
      <c r="S8" s="13">
        <v>0</v>
      </c>
      <c r="T8" s="13">
        <v>124.69</v>
      </c>
      <c r="U8" s="13">
        <v>2081.5100000000002</v>
      </c>
      <c r="V8" s="24" t="s">
        <v>15</v>
      </c>
      <c r="W8" s="22" t="s">
        <v>21</v>
      </c>
      <c r="X8" s="22" t="s">
        <v>21</v>
      </c>
      <c r="Y8" s="22" t="s">
        <v>21</v>
      </c>
      <c r="Z8" s="24">
        <v>0</v>
      </c>
      <c r="AA8" s="22" t="s">
        <v>21</v>
      </c>
    </row>
  </sheetData>
  <mergeCells count="11">
    <mergeCell ref="I2:V2"/>
    <mergeCell ref="Y2:AA2"/>
    <mergeCell ref="A1:AA1"/>
    <mergeCell ref="A2:A3"/>
    <mergeCell ref="E2:G2"/>
    <mergeCell ref="B2:B3"/>
    <mergeCell ref="C2:C3"/>
    <mergeCell ref="D2:D3"/>
    <mergeCell ref="H2:H3"/>
    <mergeCell ref="W2:W3"/>
    <mergeCell ref="X2:X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Instituto Juventud</cp:lastModifiedBy>
  <cp:lastPrinted>2020-02-19T20:36:02Z</cp:lastPrinted>
  <dcterms:created xsi:type="dcterms:W3CDTF">2016-04-11T15:13:56Z</dcterms:created>
  <dcterms:modified xsi:type="dcterms:W3CDTF">2024-02-27T19:26:36Z</dcterms:modified>
</cp:coreProperties>
</file>