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P6" i="1"/>
  <c r="R6" i="1"/>
  <c r="J5" i="1"/>
  <c r="S5" i="1"/>
  <c r="J4" i="1"/>
  <c r="L4" i="1"/>
  <c r="N4" i="1"/>
  <c r="S4" i="1"/>
  <c r="L5" i="1"/>
  <c r="P4" i="1"/>
  <c r="R4" i="1"/>
  <c r="T4" i="1"/>
  <c r="U4" i="1"/>
  <c r="R5" i="1"/>
  <c r="T5" i="1"/>
  <c r="U5" i="1"/>
</calcChain>
</file>

<file path=xl/sharedStrings.xml><?xml version="1.0" encoding="utf-8"?>
<sst xmlns="http://schemas.openxmlformats.org/spreadsheetml/2006/main" count="96" uniqueCount="59">
  <si>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</si>
  <si>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</si>
  <si>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</si>
  <si>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</si>
  <si>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</si>
  <si>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</si>
  <si>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</si>
  <si>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</si>
  <si>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</si>
  <si>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</si>
  <si>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</si>
  <si>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</si>
  <si>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</si>
  <si>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</si>
  <si>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</si>
  <si>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</si>
  <si>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</si>
  <si>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</si>
  <si>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</si>
  <si>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</si>
  <si>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</si>
  <si>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</si>
  <si>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</si>
  <si>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</si>
  <si>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</si>
  <si>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</si>
  <si>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</si>
  <si>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</si>
  <si>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</si>
  <si>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</si>
  <si>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</si>
  <si>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</si>
  <si>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</si>
  <si>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</si>
  <si>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</si>
  <si>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</si>
  <si>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</si>
  <si>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</si>
  <si>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</si>
  <si>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</si>
  <si>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</si>
  <si>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</si>
  <si>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</si>
  <si>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</si>
  <si>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</si>
  <si>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</si>
  <si>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</si>
  <si>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</si>
  <si>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</si>
  <si>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</si>
  <si>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</si>
  <si>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</si>
  <si>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</si>
  <si>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</si>
  <si>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</si>
  <si>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Encargada de la Contabilidad</t>
  </si>
  <si>
    <t>Gabriela Imelda</t>
  </si>
  <si>
    <t>Ceballos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</si>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</sst>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zoomScale="96" zoomScaleNormal="96" workbookViewId="0">
      <pane xSplit="8" ySplit="3" topLeftCell="I7" activePane="bottomRight" state="frozen"/>
      <selection pane="topRight" activeCell="J1" sqref="J1"/>
      <selection pane="bottomLeft" activeCell="A4" sqref="A4"/>
      <selection pane="bottomRight" activeCell="A7" sqref="A7:XFD7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12.5703125" style="20" customWidth="1"/>
    <col min="28" max="16384" width="11.42578125" style="20"/>
  </cols>
  <sheetData>
    <row r="1" spans="1:27" ht="29.25" customHeight="1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s="21" customFormat="1" x14ac:dyDescent="0.25">
      <c r="A2" s="32" t="s">
        <v>10</v>
      </c>
      <c r="B2" s="32" t="s">
        <v>5</v>
      </c>
      <c r="C2" s="32" t="s">
        <v>0</v>
      </c>
      <c r="D2" s="32" t="s">
        <v>6</v>
      </c>
      <c r="E2" s="32" t="s">
        <v>7</v>
      </c>
      <c r="F2" s="32"/>
      <c r="G2" s="32"/>
      <c r="H2" s="32" t="s">
        <v>8</v>
      </c>
      <c r="I2" s="26" t="s">
        <v>42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3" t="s">
        <v>9</v>
      </c>
      <c r="X2" s="33" t="s">
        <v>4</v>
      </c>
      <c r="Y2" s="26" t="s">
        <v>44</v>
      </c>
      <c r="Z2" s="27"/>
      <c r="AA2" s="28"/>
    </row>
    <row r="3" spans="1:27" s="21" customFormat="1" ht="45" x14ac:dyDescent="0.25">
      <c r="A3" s="32"/>
      <c r="B3" s="32"/>
      <c r="C3" s="32"/>
      <c r="D3" s="32"/>
      <c r="E3" s="8" t="s">
        <v>1</v>
      </c>
      <c r="F3" s="8" t="s">
        <v>2</v>
      </c>
      <c r="G3" s="8" t="s">
        <v>3</v>
      </c>
      <c r="H3" s="32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4"/>
      <c r="X3" s="34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48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952.84</v>
      </c>
      <c r="J4" s="13">
        <f>+I4*15</f>
        <v>14292.6</v>
      </c>
      <c r="K4" s="13">
        <v>0</v>
      </c>
      <c r="L4" s="13">
        <f>J4+K4</f>
        <v>14292.6</v>
      </c>
      <c r="M4" s="14">
        <v>7641.91</v>
      </c>
      <c r="N4" s="15">
        <f>L4-M4</f>
        <v>6650.6900000000005</v>
      </c>
      <c r="O4" s="16">
        <v>0.21360000000000001</v>
      </c>
      <c r="P4" s="13">
        <f>+N4*O4</f>
        <v>1420.5873840000002</v>
      </c>
      <c r="Q4" s="12">
        <v>809.25</v>
      </c>
      <c r="R4" s="12">
        <f>+P4+Q4</f>
        <v>2229.8373840000004</v>
      </c>
      <c r="S4" s="13">
        <f>+J4*11.5%</f>
        <v>1643.6490000000001</v>
      </c>
      <c r="T4" s="14">
        <f>+S4+R4</f>
        <v>3873.4863840000007</v>
      </c>
      <c r="U4" s="13">
        <f>+J4-T4</f>
        <v>10419.113615999999</v>
      </c>
      <c r="V4" s="10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49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535.11</v>
      </c>
      <c r="J5" s="13">
        <f>+I5*15</f>
        <v>8026.6500000000005</v>
      </c>
      <c r="K5" s="13">
        <v>267.55</v>
      </c>
      <c r="L5" s="13">
        <f>J5+K5</f>
        <v>8294.2000000000007</v>
      </c>
      <c r="M5" s="14">
        <v>7641.91</v>
      </c>
      <c r="N5" s="15">
        <v>652</v>
      </c>
      <c r="O5" s="16">
        <v>0.21360000000000001</v>
      </c>
      <c r="P5" s="13">
        <v>139.33000000000001</v>
      </c>
      <c r="Q5" s="12">
        <v>809.25</v>
      </c>
      <c r="R5" s="12">
        <f>+P5+Q5</f>
        <v>948.58</v>
      </c>
      <c r="S5" s="13">
        <f>+J5*11.5%</f>
        <v>923.06475000000012</v>
      </c>
      <c r="T5" s="14">
        <f>+S5+R5</f>
        <v>1871.6447500000002</v>
      </c>
      <c r="U5" s="13">
        <f>L5-T5</f>
        <v>6422.5552500000003</v>
      </c>
      <c r="V5" s="10" t="s">
        <v>15</v>
      </c>
      <c r="W5" s="6" t="s">
        <v>21</v>
      </c>
      <c r="X5" s="6" t="s">
        <v>21</v>
      </c>
      <c r="Y5" s="3" t="s">
        <v>21</v>
      </c>
      <c r="Z5" s="3">
        <v>0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50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340.22</v>
      </c>
      <c r="J6" s="17">
        <v>5103.3</v>
      </c>
      <c r="K6" s="13">
        <v>0</v>
      </c>
      <c r="L6" s="17">
        <v>4704.54</v>
      </c>
      <c r="M6" s="17">
        <v>3124.36</v>
      </c>
      <c r="N6" s="18">
        <v>1978.94</v>
      </c>
      <c r="O6" s="19">
        <v>0.10879999999999999</v>
      </c>
      <c r="P6" s="17">
        <f t="shared" ref="P6:P7" si="0">+N6*O6</f>
        <v>215.308672</v>
      </c>
      <c r="Q6" s="17">
        <v>183.45</v>
      </c>
      <c r="R6" s="17">
        <f t="shared" ref="R6:R7" si="1">+P6+Q6</f>
        <v>398.75867199999999</v>
      </c>
      <c r="S6" s="13">
        <v>0</v>
      </c>
      <c r="T6" s="13">
        <v>398.76</v>
      </c>
      <c r="U6" s="3">
        <v>4704.54</v>
      </c>
      <c r="V6" s="10" t="s">
        <v>15</v>
      </c>
      <c r="W6" s="2" t="s">
        <v>21</v>
      </c>
      <c r="X6" s="2" t="s">
        <v>21</v>
      </c>
      <c r="Y6" s="2" t="s">
        <v>21</v>
      </c>
      <c r="Z6" s="3">
        <v>0</v>
      </c>
      <c r="AA6" s="2" t="s">
        <v>21</v>
      </c>
    </row>
    <row r="7" spans="1:27" ht="60" x14ac:dyDescent="0.25">
      <c r="A7" s="2" t="s">
        <v>14</v>
      </c>
      <c r="B7" s="2" t="s">
        <v>24</v>
      </c>
      <c r="C7" s="2" t="s">
        <v>51</v>
      </c>
      <c r="D7" s="1" t="s">
        <v>20</v>
      </c>
      <c r="E7" s="2" t="s">
        <v>52</v>
      </c>
      <c r="F7" s="2" t="s">
        <v>53</v>
      </c>
      <c r="G7" s="2" t="s">
        <v>54</v>
      </c>
      <c r="H7" s="2" t="s">
        <v>13</v>
      </c>
      <c r="I7" s="12">
        <v>222.88</v>
      </c>
      <c r="J7" s="17">
        <v>4995.3</v>
      </c>
      <c r="K7" s="13">
        <v>0</v>
      </c>
      <c r="L7" s="3">
        <v>4608.29</v>
      </c>
      <c r="M7" s="17">
        <v>3124.36</v>
      </c>
      <c r="N7" s="18">
        <v>1870.94</v>
      </c>
      <c r="O7" s="19">
        <v>0.10879999999999999</v>
      </c>
      <c r="P7" s="17">
        <f t="shared" si="0"/>
        <v>203.55827199999999</v>
      </c>
      <c r="Q7" s="17">
        <v>183.45</v>
      </c>
      <c r="R7" s="17">
        <f t="shared" si="1"/>
        <v>387.00827199999998</v>
      </c>
      <c r="S7" s="13">
        <v>0</v>
      </c>
      <c r="T7" s="13">
        <v>387.01</v>
      </c>
      <c r="U7" s="3">
        <v>4608.29</v>
      </c>
      <c r="V7" s="10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s="25" customFormat="1" ht="60" x14ac:dyDescent="0.25">
      <c r="A8" s="22" t="s">
        <v>14</v>
      </c>
      <c r="B8" s="22" t="s">
        <v>24</v>
      </c>
      <c r="C8" s="22" t="s">
        <v>55</v>
      </c>
      <c r="D8" s="23" t="s">
        <v>20</v>
      </c>
      <c r="E8" s="22" t="s">
        <v>56</v>
      </c>
      <c r="F8" s="22" t="s">
        <v>57</v>
      </c>
      <c r="G8" s="22" t="s">
        <v>58</v>
      </c>
      <c r="H8" s="22" t="s">
        <v>11</v>
      </c>
      <c r="I8" s="12">
        <v>147.08000000000001</v>
      </c>
      <c r="J8" s="13">
        <v>2206.1999999999998</v>
      </c>
      <c r="K8" s="13">
        <v>0</v>
      </c>
      <c r="L8" s="13">
        <v>2081.5100000000002</v>
      </c>
      <c r="M8" s="13">
        <v>368.11</v>
      </c>
      <c r="N8" s="15">
        <v>1838.09</v>
      </c>
      <c r="O8" s="16">
        <v>6.4000000000000001E-2</v>
      </c>
      <c r="P8" s="13">
        <v>117.64</v>
      </c>
      <c r="Q8" s="13">
        <v>7.05</v>
      </c>
      <c r="R8" s="13">
        <v>124.69</v>
      </c>
      <c r="S8" s="13">
        <v>0</v>
      </c>
      <c r="T8" s="13">
        <v>124.69</v>
      </c>
      <c r="U8" s="13">
        <v>2081.5100000000002</v>
      </c>
      <c r="V8" s="24" t="s">
        <v>15</v>
      </c>
      <c r="W8" s="22" t="s">
        <v>21</v>
      </c>
      <c r="X8" s="22" t="s">
        <v>21</v>
      </c>
      <c r="Y8" s="22" t="s">
        <v>21</v>
      </c>
      <c r="Z8" s="24">
        <v>0</v>
      </c>
      <c r="AA8" s="2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2023-05-02T18:50:09Z</dcterms:modified>
</cp:coreProperties>
</file>