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525" activeTab="0"/>
  </bookViews>
  <sheets>
    <sheet name="Egresos 2016" sheetId="1" r:id="rId1"/>
    <sheet name="concentrado 2016" sheetId="2" r:id="rId2"/>
    <sheet name="Hoja4" sheetId="3" r:id="rId3"/>
  </sheets>
  <definedNames/>
  <calcPr fullCalcOnLoad="1"/>
</workbook>
</file>

<file path=xl/comments2.xml><?xml version="1.0" encoding="utf-8"?>
<comments xmlns="http://schemas.openxmlformats.org/spreadsheetml/2006/main">
  <authors>
    <author>Manuel Fonseca Villase?or</author>
  </authors>
  <commentList>
    <comment ref="A2" authorId="0">
      <text>
        <r>
          <rPr>
            <b/>
            <sz val="14"/>
            <color indexed="9"/>
            <rFont val="Calibri"/>
            <family val="2"/>
          </rPr>
          <t>L</t>
        </r>
        <r>
          <rPr>
            <sz val="14"/>
            <color indexed="9"/>
            <rFont val="Calibri"/>
            <family val="2"/>
          </rPr>
          <t xml:space="preserve">ey de </t>
        </r>
        <r>
          <rPr>
            <b/>
            <sz val="14"/>
            <color indexed="9"/>
            <rFont val="Calibri"/>
            <family val="2"/>
          </rPr>
          <t>I</t>
        </r>
        <r>
          <rPr>
            <sz val="14"/>
            <color indexed="9"/>
            <rFont val="Calibri"/>
            <family val="2"/>
          </rPr>
          <t>ngresos</t>
        </r>
      </text>
    </comment>
    <comment ref="B2" authorId="0">
      <text>
        <r>
          <rPr>
            <b/>
            <sz val="14"/>
            <rFont val="Tahoma"/>
            <family val="2"/>
          </rPr>
          <t>Importante:
Se recomienda leer las instrucciones previamente al llenado del presupuesto.</t>
        </r>
      </text>
    </comment>
  </commentList>
</comments>
</file>

<file path=xl/sharedStrings.xml><?xml version="1.0" encoding="utf-8"?>
<sst xmlns="http://schemas.openxmlformats.org/spreadsheetml/2006/main" count="391" uniqueCount="190">
  <si>
    <t>SERVICIOS PERSONALES</t>
  </si>
  <si>
    <t>MATERIALES Y SUMINISTROS</t>
  </si>
  <si>
    <t>SERVICIOS GENERALES</t>
  </si>
  <si>
    <t>SERVICIOS OFICIALES</t>
  </si>
  <si>
    <t>LI</t>
  </si>
  <si>
    <t>DESCRIPCIÓN</t>
  </si>
  <si>
    <t>TRANSFERENCIAS, ASIGNACIONES, SUBSIDIOS Y  OTRAS AYUDAS</t>
  </si>
  <si>
    <t>Subsidio federal</t>
  </si>
  <si>
    <t>Subsidio estatal</t>
  </si>
  <si>
    <t>Subsidio municipal</t>
  </si>
  <si>
    <t>Otros subsidios</t>
  </si>
  <si>
    <t>Banca comercial</t>
  </si>
  <si>
    <t>Materiales y útiles de impresión y reproducción</t>
  </si>
  <si>
    <t>TOTAL DE EGRESOS</t>
  </si>
  <si>
    <t>Materiales y útiles de limpieza</t>
  </si>
  <si>
    <t>PRODUCTOS ALIMENTICIOS</t>
  </si>
  <si>
    <t>HERRAMIENTAS, REFACCIONES Y ACCESORIOS</t>
  </si>
  <si>
    <t>Materiales de construcción y de reparación</t>
  </si>
  <si>
    <t>Material eléctrico y electrónico</t>
  </si>
  <si>
    <t>Estructuras y manufacturas</t>
  </si>
  <si>
    <t>Materiales complementarios</t>
  </si>
  <si>
    <t>Vestuario, uniformes y blancos</t>
  </si>
  <si>
    <t>SERVICIOS DE ARRENDAMIENTO</t>
  </si>
  <si>
    <t>Otros servicios profesionales no especificados</t>
  </si>
  <si>
    <t>Servicios bancarios y financieros</t>
  </si>
  <si>
    <t>Seguros y fianzas</t>
  </si>
  <si>
    <t>Impresión de documentos oficiales</t>
  </si>
  <si>
    <t>Congresos, convenciones y exposiciones</t>
  </si>
  <si>
    <t>SUBSIDIOS Y SUBVENCIONES</t>
  </si>
  <si>
    <t>SUBSIDIOS</t>
  </si>
  <si>
    <t>Subsidio a centros  deportivos, culturales y sociales</t>
  </si>
  <si>
    <t>Donativos</t>
  </si>
  <si>
    <t>INSTITUTO MUNICIPAL DE LA JUVENTUD, O.P.D.</t>
  </si>
  <si>
    <t>Honorarios asimilables a sueldos y comisiones</t>
  </si>
  <si>
    <t>Capacitación</t>
  </si>
  <si>
    <t>Capítulo</t>
  </si>
  <si>
    <t>Nombre de la Cuenta</t>
  </si>
  <si>
    <t>Cantidad</t>
  </si>
  <si>
    <t>REMUNERACIONES AL PERSONAL DE CARÁCTER PERMANENTE</t>
  </si>
  <si>
    <t>Sueldos y salarios</t>
  </si>
  <si>
    <t>SUMA</t>
  </si>
  <si>
    <t>REMUNERACIONES AL PERSONAL DE CARÁCTER TRANSITORIO</t>
  </si>
  <si>
    <t>Sueldos y salarios al personal eventual</t>
  </si>
  <si>
    <t>Retribuciones por servicio de carácter social</t>
  </si>
  <si>
    <t>REMUNERACIONES ADICIONALES Y ESPECIALES</t>
  </si>
  <si>
    <t>Prima quinquenal por años de servicio efectivos prestados</t>
  </si>
  <si>
    <t>Prima vacacional y dominical</t>
  </si>
  <si>
    <t>Gratificación para despensa</t>
  </si>
  <si>
    <t>Gratificación anual (aguinaldo)</t>
  </si>
  <si>
    <t>Apoyo para transporte</t>
  </si>
  <si>
    <t>Apoyo para guardería</t>
  </si>
  <si>
    <t>Indemnizaciones</t>
  </si>
  <si>
    <t>Indemnización por juicio laboral</t>
  </si>
  <si>
    <t>Sueldos y salarios caídos</t>
  </si>
  <si>
    <t>EROGACIONES POR CONCEPTO DE SEGURIDAD SOCIAL Y SEGUROS</t>
  </si>
  <si>
    <t>Aportaciones al sistema de ahorro para el retiro (SEDAR)</t>
  </si>
  <si>
    <t>Cuotas al fondo de pensiones del estado</t>
  </si>
  <si>
    <t>Cuotas para seguro de vida</t>
  </si>
  <si>
    <t>PAGOS POR OTRAS PRESTACIONES SOCIALES Y ECONÓMICAS</t>
  </si>
  <si>
    <t xml:space="preserve">Aportaciones al fondo de ahorro </t>
  </si>
  <si>
    <t>PREVISIONES PARA SERVICIOS PERSONALES</t>
  </si>
  <si>
    <t>Incrementos a las percepciones</t>
  </si>
  <si>
    <t>TOTAL DE SERVICIOS PERSONALES</t>
  </si>
  <si>
    <t>MATERIALES Y ÚTILES DE ADMINISTRACIÓN Y DE ENSEÑANZA</t>
  </si>
  <si>
    <t>Materiales y útiles de oficina</t>
  </si>
  <si>
    <t>Materiales y útiles de equipo de cómputo y electrónico</t>
  </si>
  <si>
    <t>Materiales de fotografía, video, audio y microfilmación</t>
  </si>
  <si>
    <t>Material didáctico</t>
  </si>
  <si>
    <t>Material estadístico y geográfico</t>
  </si>
  <si>
    <t>Material para información en actividades de investigación científica y tecnológica</t>
  </si>
  <si>
    <t>Libros, periódicos, revistas y suscripciones</t>
  </si>
  <si>
    <t>Adquisición de formas valoradas</t>
  </si>
  <si>
    <t>Productos alimenticios del personal</t>
  </si>
  <si>
    <t>Alimentos y bebidas de eventos autorizados</t>
  </si>
  <si>
    <t>Productos alimenticios a  internos y pacientes</t>
  </si>
  <si>
    <t>Productos alimenticios para la población en caso de desastres naturales</t>
  </si>
  <si>
    <t>Herramientas menores</t>
  </si>
  <si>
    <t>Refacciones y accesorios para vehículos</t>
  </si>
  <si>
    <t>Refacciones y accesorios para maquinaria y equipo</t>
  </si>
  <si>
    <t>Refacciones y accesorios para equipo de cómputo</t>
  </si>
  <si>
    <t>Neumáticos</t>
  </si>
  <si>
    <t>Utensilios menores para el servicio de alimentación</t>
  </si>
  <si>
    <t>MATERIALES Y ARTÍCULOS DE CONSTRUCCIÓN Y DE REPARACIÓN</t>
  </si>
  <si>
    <t>MATERIAS PRIMAS DE PRODUCCIÓN, PRODUCTOS QUÍMICOS, FARMACÉUTICOS Y DE LABORATORIO</t>
  </si>
  <si>
    <t>Árboles, plantas y semillas</t>
  </si>
  <si>
    <t>Sustancias químicas</t>
  </si>
  <si>
    <t>Plaguicidas, abonos y fertilizantes</t>
  </si>
  <si>
    <t>Medicinas y productos farmacéuticos</t>
  </si>
  <si>
    <t>Materiales, accesorios y suministros médicos</t>
  </si>
  <si>
    <t>Materiales, accesorios y suministros de laboratorio</t>
  </si>
  <si>
    <t>Sustancias y materiales explosivos</t>
  </si>
  <si>
    <t>COMBUSTIBLES, LUBRICANTES Y ADITIVOS</t>
  </si>
  <si>
    <t>Combustibles, lubricantes y aditivos para vehículos terrestres, aéreos, marítimos, lacustres y fluviales</t>
  </si>
  <si>
    <t>VESTUARIO, BLANCOS, PRENDAS DE PROTECCIÓN PERSONAL Y ARTÍCULOS DEPORTIVOS</t>
  </si>
  <si>
    <t>Prendas de protección personal</t>
  </si>
  <si>
    <t xml:space="preserve">Artículos deportivos </t>
  </si>
  <si>
    <t>MATERIALES, SUMINISTROS Y PRENDAS DE PROTECCIÓN PARA SEGURIDAD PÚBLICA</t>
  </si>
  <si>
    <t>Materiales de seguridad pública</t>
  </si>
  <si>
    <t>Prendas de protección para seguridad pública</t>
  </si>
  <si>
    <t>MERCANCÍAS DIVERSAS</t>
  </si>
  <si>
    <t>Mercancías para su distribución a la población</t>
  </si>
  <si>
    <t>TOTAL DE MATERIALES Y SUMINISTROS</t>
  </si>
  <si>
    <t>SERVICIOS BÁSICOS</t>
  </si>
  <si>
    <t>Servicio postal y paquetería</t>
  </si>
  <si>
    <t>Servicio telegráfico</t>
  </si>
  <si>
    <t>Servicio telefónico convencional</t>
  </si>
  <si>
    <t>Servicio de telefonía celular</t>
  </si>
  <si>
    <t>Servicio de radiolocalización</t>
  </si>
  <si>
    <t>Servicio de telecomunicaciones</t>
  </si>
  <si>
    <t>Servicio de Internet, enlaces y redes</t>
  </si>
  <si>
    <t>Servicio de energía eléctrica</t>
  </si>
  <si>
    <t>Servicio de agua</t>
  </si>
  <si>
    <t>Servicio de estacionamiento</t>
  </si>
  <si>
    <t>Contratación de otros servicios</t>
  </si>
  <si>
    <t>Arrendamiento de edificios y locales</t>
  </si>
  <si>
    <t>Arrendamiento de terrenos</t>
  </si>
  <si>
    <t>Arrendamiento de mobiliario</t>
  </si>
  <si>
    <t>Arrendamiento de maquinaria y equipo</t>
  </si>
  <si>
    <t>Arrendamiento de equipo y bienes informáticos</t>
  </si>
  <si>
    <t>Arrendamiento de equipo de fotocopiado</t>
  </si>
  <si>
    <t>Arrendamiento de vehículos terrestres, aéreos marítimos, lacustres y fluviales</t>
  </si>
  <si>
    <t>SERVICIOS DE ASESORÍA, CONSULTORÍA, INFORMÁTICOS, ESTUDIOS E INVESTIGACIONES</t>
  </si>
  <si>
    <t>Asesoría</t>
  </si>
  <si>
    <t>Servicios de informática</t>
  </si>
  <si>
    <t>Estudios e investigaciones</t>
  </si>
  <si>
    <t>Servicios notariales, certificaciones y avalúos</t>
  </si>
  <si>
    <t>SERVICIOS COMERCIALES, BANCARIOS, FINANCIEROS, SUBCONTRATACIÓN DE SERVICIOS CON TERCEROS Y GASTOS INHERENTES</t>
  </si>
  <si>
    <t>Almacenaje, embalaje y envase</t>
  </si>
  <si>
    <t>Fletes y acarreo</t>
  </si>
  <si>
    <t>Servicios de resguardo de valores</t>
  </si>
  <si>
    <t>Comisiones, descuentos  y otros servicios bancarios</t>
  </si>
  <si>
    <t xml:space="preserve">Pérdida cambiaria </t>
  </si>
  <si>
    <t>Impuestos y derechos de importación</t>
  </si>
  <si>
    <t>Patentes, regalías y otros</t>
  </si>
  <si>
    <t>Subcontratación de servicios con terceros</t>
  </si>
  <si>
    <t>Refrendos y tenencias</t>
  </si>
  <si>
    <t>Otros impuestos y derechos</t>
  </si>
  <si>
    <t>SERVICIOS DE MANTENIMIENTO Y CONSERVACIÓN</t>
  </si>
  <si>
    <t>Mantenimiento y conservación de mobiliario y equipo de oficina</t>
  </si>
  <si>
    <t>Mantenimiento y conservación de bienes informáticos</t>
  </si>
  <si>
    <t>Mantenimiento y conservación de maquinaria</t>
  </si>
  <si>
    <t>Mantenimiento y conservación de inmuebles</t>
  </si>
  <si>
    <t>Mantenimiento y conservación de vehículos terrestre, aéreos, marítimos, lacustres y fluviales</t>
  </si>
  <si>
    <t>Servicios de lavandería, limpieza, higiene y fumigación</t>
  </si>
  <si>
    <t>SERVICIOS DE IMPRESIÓN, PUBLICACIÓN, DIFUSIÓN E INFORMACIÓN</t>
  </si>
  <si>
    <t>Impresión y elaboración de publicaciones oficiales y de información en general para difusión</t>
  </si>
  <si>
    <t>Publicaciones oficiales para licitaciones públicas y trámites administrativos en cumplimiento de disposiciones jurídicas</t>
  </si>
  <si>
    <t xml:space="preserve">Difusión en medios de comunicación </t>
  </si>
  <si>
    <t xml:space="preserve">Inserciones y publicaciones propias de la operación de las dependencias y entidades </t>
  </si>
  <si>
    <t>SERVICIO DE TRASLADO Y VIÁTICOS</t>
  </si>
  <si>
    <t>Traslado de personal</t>
  </si>
  <si>
    <t>Viáticos</t>
  </si>
  <si>
    <t>Pasajes</t>
  </si>
  <si>
    <t>Gastos de ceremonia y de orden social</t>
  </si>
  <si>
    <t>Gastos por actividades cívicas, culturales y de festividades</t>
  </si>
  <si>
    <t>Gastos por atención a visitantes</t>
  </si>
  <si>
    <t>Gastos de representación</t>
  </si>
  <si>
    <t>Gastos menores</t>
  </si>
  <si>
    <t>Pasajes nacionales para servidores públicos en el desempeño de comisiones y funciones oficiales</t>
  </si>
  <si>
    <t>Pasajes internacionales para servidores públicos en el desempeño de comisiones y funciones oficiales</t>
  </si>
  <si>
    <t>Viáticos nacionales para servidores públicos en el desarrollo de comisiones y funciones oficiales</t>
  </si>
  <si>
    <t>Viáticos en el extranjero para servidores públicos en el desarrollo de comisiones y funciones oficiales</t>
  </si>
  <si>
    <t>TOTAL DE SERVICIOS GENERALES</t>
  </si>
  <si>
    <t>Subsidio para el desarrollo integral de la familia (DIF)</t>
  </si>
  <si>
    <t>BIENES MUEBLES E INMUEBLES</t>
  </si>
  <si>
    <t>MOBILIARIO Y EQUIPO DE ADMINISTRACIÓN</t>
  </si>
  <si>
    <t>Equipo de oficina</t>
  </si>
  <si>
    <t>Equipo de comedor</t>
  </si>
  <si>
    <t xml:space="preserve">Adjudicaciones, expropiaciones e indemnizaciones de bienes muebles </t>
  </si>
  <si>
    <t>Equipo de fotografía, video y microfilmación</t>
  </si>
  <si>
    <t>Equipo de intendencia</t>
  </si>
  <si>
    <t>Bienes artísticos y culturales</t>
  </si>
  <si>
    <t xml:space="preserve">Equipo audiovisual </t>
  </si>
  <si>
    <t>TOTAL DE BIENES MUEBLES E INMUEBLES</t>
  </si>
  <si>
    <t>Otras prestaciones: Serv. Público, bono navideño</t>
  </si>
  <si>
    <t>NANCY NARALY GONZALEZ RAMIREZ</t>
  </si>
  <si>
    <t>DIRECTORA</t>
  </si>
  <si>
    <t>Gratficacion anual (Utiles Escolares)</t>
  </si>
  <si>
    <t>Gratificación anual (Vacaciones)</t>
  </si>
  <si>
    <t>Otros subsidios "Emprendeores Juveniles"</t>
  </si>
  <si>
    <t>Equipo de cómputo e informático "Software Indetec"</t>
  </si>
  <si>
    <t>TOTAL DE SUBSIDIOS Y SUBVENCIONES</t>
  </si>
  <si>
    <t>San Pedro Tlaquepaque, Jal., 14 de Diciembre, 2015.</t>
  </si>
  <si>
    <t>San Pedro Tlaquepaque, Jal., 14 Diciembre, 2015.</t>
  </si>
  <si>
    <t>Gasto</t>
  </si>
  <si>
    <t>Importe</t>
  </si>
  <si>
    <t>ORIGEN DEL RECURSO</t>
  </si>
  <si>
    <t xml:space="preserve">Equipo de cómputo e informático </t>
  </si>
  <si>
    <t>Otros subsidios "Emprendedores Juveniles"</t>
  </si>
  <si>
    <t>Equipo de oficina (cámara fotográfica)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</si>
</sst>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"/>
    <numFmt numFmtId="173" formatCode="0_ ;\-0\ "/>
    <numFmt numFmtId="174" formatCode="00"/>
    <numFmt numFmtId="175" formatCode="00000"/>
    <numFmt numFmtId="176" formatCode="_-* #,##0.000_-;\-* #,##0.000_-;_-* &quot;-&quot;??_-;_-@_-"/>
    <numFmt numFmtId="177" formatCode="_-* #,##0.0_-;\-* #,##0.0_-;_-* &quot;-&quot;??_-;_-@_-"/>
    <numFmt numFmtId="178" formatCode="_-* #,##0_-;\-* #,##0_-;_-* &quot;-&quot;??_-;_-@_-"/>
    <numFmt numFmtId="179" formatCode="#,##0.00000000000"/>
    <numFmt numFmtId="180" formatCode="_-&quot;$&quot;* #,##0.0_-;\-&quot;$&quot;* #,##0.0_-;_-&quot;$&quot;* &quot;-&quot;??_-;_-@_-"/>
    <numFmt numFmtId="181" formatCode="_-&quot;$&quot;* #,##0_-;\-&quot;$&quot;* #,##0_-;_-&quot;$&quot;* &quot;-&quot;??_-;_-@_-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#,##0.00_ ;\-#,##0.00\ "/>
  </numFmts>
  <fonts count="6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Calibri"/>
      <family val="2"/>
    </font>
    <font>
      <b/>
      <sz val="11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14"/>
      <name val="Tahoma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12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3">
    <xf numFmtId="0" fontId="0" fillId="0" borderId="0" xfId="0" applyAlignment="1">
      <alignment/>
    </xf>
    <xf numFmtId="173" fontId="54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vertical="center" wrapText="1"/>
    </xf>
    <xf numFmtId="41" fontId="55" fillId="0" borderId="10" xfId="0" applyNumberFormat="1" applyFont="1" applyBorder="1" applyAlignment="1">
      <alignment vertical="center"/>
    </xf>
    <xf numFmtId="175" fontId="54" fillId="0" borderId="10" xfId="0" applyNumberFormat="1" applyFont="1" applyBorder="1" applyAlignment="1">
      <alignment horizontal="center" vertical="center"/>
    </xf>
    <xf numFmtId="173" fontId="30" fillId="16" borderId="11" xfId="0" applyNumberFormat="1" applyFont="1" applyFill="1" applyBorder="1" applyAlignment="1">
      <alignment horizontal="center" vertical="center"/>
    </xf>
    <xf numFmtId="0" fontId="31" fillId="16" borderId="11" xfId="0" applyFont="1" applyFill="1" applyBorder="1" applyAlignment="1">
      <alignment vertical="center" wrapText="1"/>
    </xf>
    <xf numFmtId="41" fontId="31" fillId="16" borderId="11" xfId="0" applyNumberFormat="1" applyFont="1" applyFill="1" applyBorder="1" applyAlignment="1">
      <alignment vertical="center"/>
    </xf>
    <xf numFmtId="0" fontId="4" fillId="16" borderId="12" xfId="0" applyFont="1" applyFill="1" applyBorder="1" applyAlignment="1">
      <alignment horizontal="center" vertical="center" wrapText="1"/>
    </xf>
    <xf numFmtId="41" fontId="4" fillId="16" borderId="12" xfId="0" applyNumberFormat="1" applyFont="1" applyFill="1" applyBorder="1" applyAlignment="1">
      <alignment horizontal="center" vertical="center" wrapText="1"/>
    </xf>
    <xf numFmtId="41" fontId="4" fillId="16" borderId="10" xfId="0" applyNumberFormat="1" applyFont="1" applyFill="1" applyBorder="1" applyAlignment="1">
      <alignment horizontal="center" vertical="center"/>
    </xf>
    <xf numFmtId="0" fontId="8" fillId="33" borderId="13" xfId="53" applyFont="1" applyFill="1" applyBorder="1" applyAlignment="1" applyProtection="1">
      <alignment horizontal="center" vertical="center"/>
      <protection/>
    </xf>
    <xf numFmtId="41" fontId="8" fillId="33" borderId="13" xfId="53" applyNumberFormat="1" applyFont="1" applyFill="1" applyBorder="1" applyAlignment="1" applyProtection="1">
      <alignment horizontal="center" vertical="center"/>
      <protection/>
    </xf>
    <xf numFmtId="4" fontId="32" fillId="0" borderId="13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9" fillId="12" borderId="13" xfId="52" applyFont="1" applyFill="1" applyBorder="1" applyAlignment="1" applyProtection="1">
      <alignment horizontal="center" vertical="center" wrapText="1"/>
      <protection/>
    </xf>
    <xf numFmtId="4" fontId="34" fillId="0" borderId="0" xfId="0" applyNumberFormat="1" applyFont="1" applyFill="1" applyBorder="1" applyAlignment="1">
      <alignment vertical="center"/>
    </xf>
    <xf numFmtId="0" fontId="8" fillId="16" borderId="13" xfId="52" applyFont="1" applyFill="1" applyBorder="1" applyAlignment="1" applyProtection="1">
      <alignment horizontal="center" vertical="center" wrapText="1"/>
      <protection/>
    </xf>
    <xf numFmtId="0" fontId="8" fillId="16" borderId="14" xfId="52" applyFont="1" applyFill="1" applyBorder="1" applyAlignment="1" applyProtection="1">
      <alignment horizontal="left" vertical="center"/>
      <protection/>
    </xf>
    <xf numFmtId="0" fontId="10" fillId="33" borderId="13" xfId="52" applyFont="1" applyFill="1" applyBorder="1" applyAlignment="1" applyProtection="1">
      <alignment horizontal="center" vertical="center" wrapText="1"/>
      <protection/>
    </xf>
    <xf numFmtId="0" fontId="10" fillId="0" borderId="13" xfId="52" applyFont="1" applyFill="1" applyBorder="1" applyAlignment="1" applyProtection="1">
      <alignment horizontal="left" vertical="center" wrapText="1" shrinkToFit="1"/>
      <protection/>
    </xf>
    <xf numFmtId="4" fontId="34" fillId="0" borderId="13" xfId="0" applyNumberFormat="1" applyFont="1" applyFill="1" applyBorder="1" applyAlignment="1">
      <alignment vertical="center"/>
    </xf>
    <xf numFmtId="0" fontId="10" fillId="33" borderId="14" xfId="52" applyFont="1" applyFill="1" applyBorder="1" applyAlignment="1" applyProtection="1">
      <alignment horizontal="center" vertical="center" wrapText="1"/>
      <protection/>
    </xf>
    <xf numFmtId="0" fontId="9" fillId="33" borderId="15" xfId="52" applyFont="1" applyFill="1" applyBorder="1" applyAlignment="1" applyProtection="1">
      <alignment horizontal="right" vertical="center" wrapText="1" shrinkToFit="1"/>
      <protection/>
    </xf>
    <xf numFmtId="4" fontId="32" fillId="0" borderId="13" xfId="0" applyNumberFormat="1" applyFont="1" applyFill="1" applyBorder="1" applyAlignment="1">
      <alignment vertical="center"/>
    </xf>
    <xf numFmtId="0" fontId="10" fillId="33" borderId="13" xfId="52" applyFont="1" applyFill="1" applyBorder="1" applyAlignment="1" applyProtection="1">
      <alignment horizontal="left" vertical="center" wrapText="1" shrinkToFit="1"/>
      <protection/>
    </xf>
    <xf numFmtId="0" fontId="8" fillId="16" borderId="14" xfId="52" applyFont="1" applyFill="1" applyBorder="1" applyAlignment="1" applyProtection="1">
      <alignment vertical="center" wrapText="1" shrinkToFit="1"/>
      <protection/>
    </xf>
    <xf numFmtId="4" fontId="34" fillId="0" borderId="15" xfId="0" applyNumberFormat="1" applyFont="1" applyFill="1" applyBorder="1" applyAlignment="1">
      <alignment vertical="center"/>
    </xf>
    <xf numFmtId="0" fontId="8" fillId="16" borderId="14" xfId="52" applyFont="1" applyFill="1" applyBorder="1" applyAlignment="1" applyProtection="1">
      <alignment vertical="center"/>
      <protection/>
    </xf>
    <xf numFmtId="0" fontId="10" fillId="33" borderId="16" xfId="52" applyFont="1" applyFill="1" applyBorder="1" applyAlignment="1" applyProtection="1">
      <alignment horizontal="center" vertical="center" wrapText="1"/>
      <protection/>
    </xf>
    <xf numFmtId="0" fontId="9" fillId="33" borderId="17" xfId="52" applyFont="1" applyFill="1" applyBorder="1" applyAlignment="1" applyProtection="1">
      <alignment horizontal="right" vertical="center" wrapText="1" shrinkToFit="1"/>
      <protection/>
    </xf>
    <xf numFmtId="0" fontId="10" fillId="33" borderId="0" xfId="52" applyFont="1" applyFill="1" applyBorder="1" applyAlignment="1" applyProtection="1">
      <alignment horizontal="center" vertical="center" wrapText="1"/>
      <protection/>
    </xf>
    <xf numFmtId="0" fontId="9" fillId="33" borderId="0" xfId="52" applyFont="1" applyFill="1" applyBorder="1" applyAlignment="1" applyProtection="1">
      <alignment horizontal="right" vertical="center" wrapText="1" shrinkToFit="1"/>
      <protection/>
    </xf>
    <xf numFmtId="0" fontId="8" fillId="12" borderId="13" xfId="52" applyFont="1" applyFill="1" applyBorder="1" applyAlignment="1" applyProtection="1">
      <alignment horizontal="center" vertical="center" wrapText="1"/>
      <protection/>
    </xf>
    <xf numFmtId="0" fontId="8" fillId="12" borderId="14" xfId="52" applyFont="1" applyFill="1" applyBorder="1" applyAlignment="1" applyProtection="1">
      <alignment vertical="center" wrapText="1" shrinkToFit="1"/>
      <protection/>
    </xf>
    <xf numFmtId="4" fontId="34" fillId="0" borderId="0" xfId="0" applyNumberFormat="1" applyFont="1" applyFill="1" applyAlignment="1">
      <alignment vertical="center"/>
    </xf>
    <xf numFmtId="4" fontId="32" fillId="0" borderId="15" xfId="0" applyNumberFormat="1" applyFont="1" applyFill="1" applyBorder="1" applyAlignment="1">
      <alignment vertical="center"/>
    </xf>
    <xf numFmtId="0" fontId="8" fillId="16" borderId="14" xfId="52" applyFont="1" applyFill="1" applyBorder="1" applyAlignment="1" applyProtection="1">
      <alignment horizontal="left" vertical="center" wrapText="1" shrinkToFit="1"/>
      <protection/>
    </xf>
    <xf numFmtId="0" fontId="8" fillId="16" borderId="14" xfId="52" applyFont="1" applyFill="1" applyBorder="1" applyAlignment="1" applyProtection="1">
      <alignment vertical="center" wrapText="1"/>
      <protection/>
    </xf>
    <xf numFmtId="0" fontId="10" fillId="0" borderId="13" xfId="52" applyFont="1" applyFill="1" applyBorder="1" applyAlignment="1" applyProtection="1">
      <alignment horizontal="center" vertical="center" wrapText="1"/>
      <protection/>
    </xf>
    <xf numFmtId="0" fontId="8" fillId="16" borderId="13" xfId="52" applyFont="1" applyFill="1" applyBorder="1" applyAlignment="1" applyProtection="1">
      <alignment horizontal="center" vertical="center" wrapText="1" shrinkToFit="1"/>
      <protection/>
    </xf>
    <xf numFmtId="0" fontId="9" fillId="0" borderId="15" xfId="52" applyFont="1" applyFill="1" applyBorder="1" applyAlignment="1" applyProtection="1">
      <alignment horizontal="right" vertical="center" wrapText="1" shrinkToFit="1"/>
      <protection/>
    </xf>
    <xf numFmtId="0" fontId="8" fillId="16" borderId="18" xfId="52" applyFont="1" applyFill="1" applyBorder="1" applyAlignment="1" applyProtection="1">
      <alignment vertical="center"/>
      <protection/>
    </xf>
    <xf numFmtId="0" fontId="8" fillId="12" borderId="13" xfId="52" applyFont="1" applyFill="1" applyBorder="1" applyAlignment="1" applyProtection="1">
      <alignment horizontal="center" vertical="center" wrapText="1" shrinkToFit="1"/>
      <protection/>
    </xf>
    <xf numFmtId="0" fontId="8" fillId="12" borderId="14" xfId="52" applyFont="1" applyFill="1" applyBorder="1" applyAlignment="1" applyProtection="1">
      <alignment horizontal="left" vertical="center" wrapText="1" shrinkToFit="1"/>
      <protection/>
    </xf>
    <xf numFmtId="0" fontId="10" fillId="33" borderId="13" xfId="52" applyFont="1" applyFill="1" applyBorder="1" applyAlignment="1" applyProtection="1">
      <alignment horizontal="center" vertical="center" wrapText="1" shrinkToFit="1"/>
      <protection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0" fontId="34" fillId="0" borderId="0" xfId="0" applyFont="1" applyAlignment="1">
      <alignment vertical="center"/>
    </xf>
    <xf numFmtId="191" fontId="34" fillId="0" borderId="13" xfId="46" applyNumberFormat="1" applyFont="1" applyBorder="1" applyAlignment="1">
      <alignment vertical="center"/>
    </xf>
    <xf numFmtId="4" fontId="32" fillId="16" borderId="13" xfId="0" applyNumberFormat="1" applyFont="1" applyFill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16" borderId="10" xfId="0" applyFont="1" applyFill="1" applyBorder="1" applyAlignment="1">
      <alignment vertical="center"/>
    </xf>
    <xf numFmtId="0" fontId="58" fillId="16" borderId="10" xfId="0" applyFont="1" applyFill="1" applyBorder="1" applyAlignment="1">
      <alignment horizontal="right" vertical="center"/>
    </xf>
    <xf numFmtId="3" fontId="58" fillId="16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12" borderId="16" xfId="52" applyFont="1" applyFill="1" applyBorder="1" applyAlignment="1" applyProtection="1">
      <alignment vertical="center" wrapText="1" shrinkToFit="1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4" fillId="0" borderId="13" xfId="0" applyNumberFormat="1" applyFont="1" applyFill="1" applyBorder="1" applyAlignment="1" applyProtection="1">
      <alignment vertical="center"/>
      <protection locked="0"/>
    </xf>
    <xf numFmtId="173" fontId="3" fillId="16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" xfId="52"/>
    <cellStyle name="Normal_Hoja1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6"/>
  <sheetViews>
    <sheetView tabSelected="1" view="pageLayout" workbookViewId="0" topLeftCell="A1">
      <selection activeCell="C199" sqref="C199"/>
    </sheetView>
  </sheetViews>
  <sheetFormatPr defaultColWidth="11.421875" defaultRowHeight="12.75"/>
  <cols>
    <col min="1" max="1" width="7.57421875" style="14" bestFit="1" customWidth="1"/>
    <col min="2" max="2" width="75.28125" style="14" bestFit="1" customWidth="1"/>
    <col min="3" max="3" width="11.00390625" style="47" bestFit="1" customWidth="1"/>
    <col min="4" max="16384" width="11.421875" style="14" customWidth="1"/>
  </cols>
  <sheetData>
    <row r="1" spans="1:3" ht="12">
      <c r="A1" s="11" t="s">
        <v>35</v>
      </c>
      <c r="B1" s="12" t="s">
        <v>36</v>
      </c>
      <c r="C1" s="13" t="s">
        <v>37</v>
      </c>
    </row>
    <row r="2" spans="1:3" ht="12">
      <c r="A2" s="15">
        <v>1000</v>
      </c>
      <c r="B2" s="56" t="s">
        <v>0</v>
      </c>
      <c r="C2" s="16"/>
    </row>
    <row r="3" spans="1:3" ht="12">
      <c r="A3" s="17">
        <v>1100</v>
      </c>
      <c r="B3" s="18" t="s">
        <v>38</v>
      </c>
      <c r="C3" s="16"/>
    </row>
    <row r="4" spans="1:3" ht="12">
      <c r="A4" s="19">
        <v>1101</v>
      </c>
      <c r="B4" s="20" t="s">
        <v>39</v>
      </c>
      <c r="C4" s="21">
        <v>496904.4</v>
      </c>
    </row>
    <row r="5" spans="1:3" ht="12">
      <c r="A5" s="22"/>
      <c r="B5" s="23" t="s">
        <v>40</v>
      </c>
      <c r="C5" s="24">
        <f>C4</f>
        <v>496904.4</v>
      </c>
    </row>
    <row r="6" spans="1:3" ht="12">
      <c r="A6" s="17">
        <v>1200</v>
      </c>
      <c r="B6" s="18" t="s">
        <v>41</v>
      </c>
      <c r="C6" s="16"/>
    </row>
    <row r="7" spans="1:3" ht="12">
      <c r="A7" s="19">
        <v>1201</v>
      </c>
      <c r="B7" s="25" t="s">
        <v>42</v>
      </c>
      <c r="C7" s="21"/>
    </row>
    <row r="8" spans="1:3" ht="12">
      <c r="A8" s="19">
        <v>1202</v>
      </c>
      <c r="B8" s="25" t="s">
        <v>33</v>
      </c>
      <c r="C8" s="21">
        <v>51020</v>
      </c>
    </row>
    <row r="9" spans="1:3" ht="12">
      <c r="A9" s="19">
        <v>1203</v>
      </c>
      <c r="B9" s="20" t="s">
        <v>43</v>
      </c>
      <c r="C9" s="21"/>
    </row>
    <row r="10" spans="1:3" ht="12">
      <c r="A10" s="22"/>
      <c r="B10" s="23" t="s">
        <v>40</v>
      </c>
      <c r="C10" s="24">
        <f>SUM(C7:C9)</f>
        <v>51020</v>
      </c>
    </row>
    <row r="11" spans="1:3" ht="12">
      <c r="A11" s="17">
        <v>1300</v>
      </c>
      <c r="B11" s="26" t="s">
        <v>44</v>
      </c>
      <c r="C11" s="16"/>
    </row>
    <row r="12" spans="1:3" ht="12" hidden="1">
      <c r="A12" s="19">
        <v>1301</v>
      </c>
      <c r="B12" s="25" t="s">
        <v>45</v>
      </c>
      <c r="C12" s="21"/>
    </row>
    <row r="13" spans="1:3" ht="12">
      <c r="A13" s="19">
        <v>1302</v>
      </c>
      <c r="B13" s="20" t="s">
        <v>46</v>
      </c>
      <c r="C13" s="48"/>
    </row>
    <row r="14" spans="1:3" ht="12" hidden="1">
      <c r="A14" s="19">
        <v>1303</v>
      </c>
      <c r="B14" s="20" t="s">
        <v>47</v>
      </c>
      <c r="C14" s="27"/>
    </row>
    <row r="15" spans="1:3" ht="12">
      <c r="A15" s="19">
        <v>1304</v>
      </c>
      <c r="B15" s="20" t="s">
        <v>48</v>
      </c>
      <c r="C15" s="27">
        <v>69015</v>
      </c>
    </row>
    <row r="16" spans="1:3" ht="12">
      <c r="A16" s="19">
        <v>1304</v>
      </c>
      <c r="B16" s="20" t="s">
        <v>178</v>
      </c>
      <c r="C16" s="27">
        <v>4500</v>
      </c>
    </row>
    <row r="17" spans="1:3" ht="12">
      <c r="A17" s="19">
        <v>1304</v>
      </c>
      <c r="B17" s="20" t="s">
        <v>177</v>
      </c>
      <c r="C17" s="27">
        <v>17030</v>
      </c>
    </row>
    <row r="18" spans="1:3" ht="12" hidden="1">
      <c r="A18" s="19">
        <v>1308</v>
      </c>
      <c r="B18" s="25" t="s">
        <v>49</v>
      </c>
      <c r="C18" s="27"/>
    </row>
    <row r="19" spans="1:3" ht="12" hidden="1">
      <c r="A19" s="19">
        <v>1309</v>
      </c>
      <c r="B19" s="25" t="s">
        <v>50</v>
      </c>
      <c r="C19" s="27"/>
    </row>
    <row r="20" spans="1:3" ht="12" hidden="1">
      <c r="A20" s="19">
        <v>1310</v>
      </c>
      <c r="B20" s="25" t="s">
        <v>51</v>
      </c>
      <c r="C20" s="27"/>
    </row>
    <row r="21" spans="1:3" ht="12" hidden="1">
      <c r="A21" s="19">
        <v>1311</v>
      </c>
      <c r="B21" s="25" t="s">
        <v>52</v>
      </c>
      <c r="C21" s="27"/>
    </row>
    <row r="22" spans="1:3" ht="12" hidden="1">
      <c r="A22" s="19">
        <v>1312</v>
      </c>
      <c r="B22" s="25" t="s">
        <v>53</v>
      </c>
      <c r="C22" s="27"/>
    </row>
    <row r="23" spans="1:3" ht="12">
      <c r="A23" s="22"/>
      <c r="B23" s="23" t="s">
        <v>40</v>
      </c>
      <c r="C23" s="24">
        <f>SUM(C12:C22)</f>
        <v>90545</v>
      </c>
    </row>
    <row r="24" spans="1:3" ht="12">
      <c r="A24" s="17">
        <v>1400</v>
      </c>
      <c r="B24" s="18" t="s">
        <v>54</v>
      </c>
      <c r="C24" s="16"/>
    </row>
    <row r="25" spans="1:3" ht="12">
      <c r="A25" s="19">
        <v>1403</v>
      </c>
      <c r="B25" s="25" t="s">
        <v>55</v>
      </c>
      <c r="C25" s="21"/>
    </row>
    <row r="26" spans="1:3" ht="12">
      <c r="A26" s="19">
        <v>1404</v>
      </c>
      <c r="B26" s="25" t="s">
        <v>56</v>
      </c>
      <c r="C26" s="21">
        <v>61044</v>
      </c>
    </row>
    <row r="27" spans="1:3" ht="12" hidden="1">
      <c r="A27" s="19">
        <v>1405</v>
      </c>
      <c r="B27" s="25" t="s">
        <v>57</v>
      </c>
      <c r="C27" s="21"/>
    </row>
    <row r="28" spans="1:3" ht="12">
      <c r="A28" s="22"/>
      <c r="B28" s="23" t="s">
        <v>40</v>
      </c>
      <c r="C28" s="24">
        <f>SUM(C25:C27)</f>
        <v>61044</v>
      </c>
    </row>
    <row r="29" spans="1:3" ht="12">
      <c r="A29" s="17">
        <v>1500</v>
      </c>
      <c r="B29" s="28" t="s">
        <v>58</v>
      </c>
      <c r="C29" s="16"/>
    </row>
    <row r="30" spans="1:3" ht="12">
      <c r="A30" s="19">
        <v>1501</v>
      </c>
      <c r="B30" s="25" t="s">
        <v>59</v>
      </c>
      <c r="C30" s="21"/>
    </row>
    <row r="31" spans="1:3" ht="12">
      <c r="A31" s="19">
        <v>1505</v>
      </c>
      <c r="B31" s="25" t="s">
        <v>174</v>
      </c>
      <c r="C31" s="27">
        <v>28000</v>
      </c>
    </row>
    <row r="32" spans="1:3" ht="12">
      <c r="A32" s="22"/>
      <c r="B32" s="23" t="s">
        <v>40</v>
      </c>
      <c r="C32" s="24">
        <f>SUM(C30:C31)</f>
        <v>28000</v>
      </c>
    </row>
    <row r="33" spans="1:3" ht="12" hidden="1">
      <c r="A33" s="17">
        <v>1600</v>
      </c>
      <c r="B33" s="26" t="s">
        <v>60</v>
      </c>
      <c r="C33" s="16"/>
    </row>
    <row r="34" spans="1:3" ht="12" hidden="1">
      <c r="A34" s="19">
        <v>1601</v>
      </c>
      <c r="B34" s="25" t="s">
        <v>61</v>
      </c>
      <c r="C34" s="21"/>
    </row>
    <row r="35" spans="1:3" ht="12" hidden="1">
      <c r="A35" s="29"/>
      <c r="B35" s="30" t="s">
        <v>40</v>
      </c>
      <c r="C35" s="21"/>
    </row>
    <row r="36" spans="1:3" ht="12">
      <c r="A36" s="31"/>
      <c r="B36" s="32" t="s">
        <v>62</v>
      </c>
      <c r="C36" s="49">
        <f>C35+C32+C28+C23+C10+C5</f>
        <v>727513.4</v>
      </c>
    </row>
    <row r="37" spans="1:3" ht="12">
      <c r="A37" s="33">
        <v>2000</v>
      </c>
      <c r="B37" s="34" t="s">
        <v>1</v>
      </c>
      <c r="C37" s="16"/>
    </row>
    <row r="38" spans="1:3" ht="12">
      <c r="A38" s="17">
        <v>2100</v>
      </c>
      <c r="B38" s="28" t="s">
        <v>63</v>
      </c>
      <c r="C38" s="16"/>
    </row>
    <row r="39" spans="1:3" ht="12">
      <c r="A39" s="19">
        <v>2101</v>
      </c>
      <c r="B39" s="20" t="s">
        <v>64</v>
      </c>
      <c r="C39" s="21">
        <v>12692</v>
      </c>
    </row>
    <row r="40" spans="1:3" ht="12">
      <c r="A40" s="19">
        <v>2102</v>
      </c>
      <c r="B40" s="20" t="s">
        <v>14</v>
      </c>
      <c r="C40" s="21">
        <v>5200</v>
      </c>
    </row>
    <row r="41" spans="1:3" ht="12">
      <c r="A41" s="19">
        <v>2103</v>
      </c>
      <c r="B41" s="20" t="s">
        <v>12</v>
      </c>
      <c r="C41" s="21">
        <v>11500</v>
      </c>
    </row>
    <row r="42" spans="1:3" ht="12">
      <c r="A42" s="19">
        <v>2104</v>
      </c>
      <c r="B42" s="20" t="s">
        <v>65</v>
      </c>
      <c r="C42" s="21">
        <v>7500</v>
      </c>
    </row>
    <row r="43" spans="1:3" ht="12" hidden="1">
      <c r="A43" s="19">
        <v>2105</v>
      </c>
      <c r="B43" s="20" t="s">
        <v>66</v>
      </c>
      <c r="C43" s="21"/>
    </row>
    <row r="44" spans="1:3" ht="12" hidden="1">
      <c r="A44" s="19">
        <v>2106</v>
      </c>
      <c r="B44" s="20" t="s">
        <v>67</v>
      </c>
      <c r="C44" s="21"/>
    </row>
    <row r="45" spans="1:3" ht="12" hidden="1">
      <c r="A45" s="19">
        <v>2107</v>
      </c>
      <c r="B45" s="20" t="s">
        <v>68</v>
      </c>
      <c r="C45" s="21"/>
    </row>
    <row r="46" spans="1:3" ht="12" hidden="1">
      <c r="A46" s="19">
        <v>2108</v>
      </c>
      <c r="B46" s="20" t="s">
        <v>69</v>
      </c>
      <c r="C46" s="21"/>
    </row>
    <row r="47" spans="1:3" ht="12" hidden="1">
      <c r="A47" s="19">
        <v>2109</v>
      </c>
      <c r="B47" s="25" t="s">
        <v>70</v>
      </c>
      <c r="C47" s="21"/>
    </row>
    <row r="48" spans="1:3" ht="12">
      <c r="A48" s="19">
        <v>2110</v>
      </c>
      <c r="B48" s="25" t="s">
        <v>71</v>
      </c>
      <c r="C48" s="21">
        <v>2500</v>
      </c>
    </row>
    <row r="49" spans="1:3" ht="12">
      <c r="A49" s="22"/>
      <c r="B49" s="23" t="s">
        <v>40</v>
      </c>
      <c r="C49" s="24">
        <f>SUM(C39:C48)</f>
        <v>39392</v>
      </c>
    </row>
    <row r="50" spans="1:3" ht="12">
      <c r="A50" s="17">
        <v>2200</v>
      </c>
      <c r="B50" s="26" t="s">
        <v>15</v>
      </c>
      <c r="C50" s="35"/>
    </row>
    <row r="51" spans="1:3" ht="12">
      <c r="A51" s="19">
        <v>2201</v>
      </c>
      <c r="B51" s="25" t="s">
        <v>72</v>
      </c>
      <c r="C51" s="21">
        <v>17000</v>
      </c>
    </row>
    <row r="52" spans="1:3" ht="12">
      <c r="A52" s="19">
        <v>2202</v>
      </c>
      <c r="B52" s="20" t="s">
        <v>73</v>
      </c>
      <c r="C52" s="21">
        <v>25000</v>
      </c>
    </row>
    <row r="53" spans="1:3" ht="12" hidden="1">
      <c r="A53" s="19">
        <v>2203</v>
      </c>
      <c r="B53" s="25" t="s">
        <v>74</v>
      </c>
      <c r="C53" s="21"/>
    </row>
    <row r="54" spans="1:3" ht="12" hidden="1">
      <c r="A54" s="19">
        <v>2204</v>
      </c>
      <c r="B54" s="25" t="s">
        <v>75</v>
      </c>
      <c r="C54" s="21"/>
    </row>
    <row r="55" spans="1:3" ht="12">
      <c r="A55" s="22"/>
      <c r="B55" s="23" t="s">
        <v>40</v>
      </c>
      <c r="C55" s="36">
        <f>SUM(C51:C54)</f>
        <v>42000</v>
      </c>
    </row>
    <row r="56" spans="1:3" ht="12">
      <c r="A56" s="17">
        <v>2300</v>
      </c>
      <c r="B56" s="37" t="s">
        <v>16</v>
      </c>
      <c r="C56" s="35"/>
    </row>
    <row r="57" spans="1:3" ht="12">
      <c r="A57" s="19">
        <v>2301</v>
      </c>
      <c r="B57" s="25" t="s">
        <v>76</v>
      </c>
      <c r="C57" s="21"/>
    </row>
    <row r="58" spans="1:3" ht="12">
      <c r="A58" s="19">
        <v>2302</v>
      </c>
      <c r="B58" s="20" t="s">
        <v>77</v>
      </c>
      <c r="C58" s="21">
        <v>15000</v>
      </c>
    </row>
    <row r="59" spans="1:3" ht="12">
      <c r="A59" s="19">
        <v>2303</v>
      </c>
      <c r="B59" s="20" t="s">
        <v>78</v>
      </c>
      <c r="C59" s="21"/>
    </row>
    <row r="60" spans="1:3" ht="12">
      <c r="A60" s="19">
        <v>2304</v>
      </c>
      <c r="B60" s="20" t="s">
        <v>79</v>
      </c>
      <c r="C60" s="21">
        <v>4300</v>
      </c>
    </row>
    <row r="61" spans="1:3" ht="12" hidden="1">
      <c r="A61" s="19">
        <v>2305</v>
      </c>
      <c r="B61" s="20" t="s">
        <v>80</v>
      </c>
      <c r="C61" s="21"/>
    </row>
    <row r="62" spans="1:3" ht="12">
      <c r="A62" s="19">
        <v>2306</v>
      </c>
      <c r="B62" s="20" t="s">
        <v>81</v>
      </c>
      <c r="C62" s="21"/>
    </row>
    <row r="63" spans="1:3" ht="12">
      <c r="A63" s="22"/>
      <c r="B63" s="23" t="s">
        <v>40</v>
      </c>
      <c r="C63" s="24">
        <f>SUM(C57:C62)</f>
        <v>19300</v>
      </c>
    </row>
    <row r="64" spans="1:3" ht="12">
      <c r="A64" s="17">
        <v>2400</v>
      </c>
      <c r="B64" s="18" t="s">
        <v>82</v>
      </c>
      <c r="C64" s="35"/>
    </row>
    <row r="65" spans="1:3" ht="12">
      <c r="A65" s="19">
        <v>2401</v>
      </c>
      <c r="B65" s="20" t="s">
        <v>17</v>
      </c>
      <c r="C65" s="21"/>
    </row>
    <row r="66" spans="1:3" ht="12">
      <c r="A66" s="19">
        <v>2402</v>
      </c>
      <c r="B66" s="20" t="s">
        <v>18</v>
      </c>
      <c r="C66" s="21"/>
    </row>
    <row r="67" spans="1:3" ht="12" hidden="1">
      <c r="A67" s="19">
        <v>2403</v>
      </c>
      <c r="B67" s="20" t="s">
        <v>19</v>
      </c>
      <c r="C67" s="21"/>
    </row>
    <row r="68" spans="1:3" ht="12">
      <c r="A68" s="19">
        <v>2404</v>
      </c>
      <c r="B68" s="20" t="s">
        <v>20</v>
      </c>
      <c r="C68" s="21"/>
    </row>
    <row r="69" spans="1:3" ht="12">
      <c r="A69" s="22"/>
      <c r="B69" s="23" t="s">
        <v>40</v>
      </c>
      <c r="C69" s="21">
        <f>SUM(C65:C68)</f>
        <v>0</v>
      </c>
    </row>
    <row r="70" spans="1:3" ht="24" hidden="1">
      <c r="A70" s="17">
        <v>2500</v>
      </c>
      <c r="B70" s="38" t="s">
        <v>83</v>
      </c>
      <c r="C70" s="35"/>
    </row>
    <row r="71" spans="1:3" ht="12" hidden="1">
      <c r="A71" s="19">
        <v>2501</v>
      </c>
      <c r="B71" s="25" t="s">
        <v>84</v>
      </c>
      <c r="C71" s="21"/>
    </row>
    <row r="72" spans="1:3" ht="12" hidden="1">
      <c r="A72" s="19">
        <v>2502</v>
      </c>
      <c r="B72" s="25" t="s">
        <v>85</v>
      </c>
      <c r="C72" s="21"/>
    </row>
    <row r="73" spans="1:3" ht="12" hidden="1">
      <c r="A73" s="19">
        <v>2503</v>
      </c>
      <c r="B73" s="25" t="s">
        <v>86</v>
      </c>
      <c r="C73" s="21"/>
    </row>
    <row r="74" spans="1:3" ht="12" hidden="1">
      <c r="A74" s="19">
        <v>2504</v>
      </c>
      <c r="B74" s="25" t="s">
        <v>87</v>
      </c>
      <c r="C74" s="21"/>
    </row>
    <row r="75" spans="1:3" ht="12" hidden="1">
      <c r="A75" s="19">
        <v>2505</v>
      </c>
      <c r="B75" s="25" t="s">
        <v>88</v>
      </c>
      <c r="C75" s="21"/>
    </row>
    <row r="76" spans="1:3" ht="12" hidden="1">
      <c r="A76" s="19">
        <v>2506</v>
      </c>
      <c r="B76" s="25" t="s">
        <v>89</v>
      </c>
      <c r="C76" s="21"/>
    </row>
    <row r="77" spans="1:3" ht="12" hidden="1">
      <c r="A77" s="19">
        <v>2507</v>
      </c>
      <c r="B77" s="25" t="s">
        <v>90</v>
      </c>
      <c r="C77" s="21"/>
    </row>
    <row r="78" spans="1:3" ht="12" hidden="1">
      <c r="A78" s="22"/>
      <c r="B78" s="23" t="s">
        <v>40</v>
      </c>
      <c r="C78" s="21"/>
    </row>
    <row r="79" spans="1:3" ht="12">
      <c r="A79" s="17">
        <v>2600</v>
      </c>
      <c r="B79" s="28" t="s">
        <v>91</v>
      </c>
      <c r="C79" s="35"/>
    </row>
    <row r="80" spans="1:3" ht="24">
      <c r="A80" s="19">
        <v>2601</v>
      </c>
      <c r="B80" s="20" t="s">
        <v>92</v>
      </c>
      <c r="C80" s="21">
        <v>37115</v>
      </c>
    </row>
    <row r="81" spans="1:3" ht="12">
      <c r="A81" s="22"/>
      <c r="B81" s="23" t="s">
        <v>40</v>
      </c>
      <c r="C81" s="24">
        <f>SUM(C80:C80)</f>
        <v>37115</v>
      </c>
    </row>
    <row r="82" spans="1:3" ht="12">
      <c r="A82" s="17">
        <v>2700</v>
      </c>
      <c r="B82" s="28" t="s">
        <v>93</v>
      </c>
      <c r="C82" s="35"/>
    </row>
    <row r="83" spans="1:3" ht="12">
      <c r="A83" s="19">
        <v>2701</v>
      </c>
      <c r="B83" s="20" t="s">
        <v>21</v>
      </c>
      <c r="C83" s="21">
        <v>9600</v>
      </c>
    </row>
    <row r="84" spans="1:3" ht="12">
      <c r="A84" s="19">
        <v>2702</v>
      </c>
      <c r="B84" s="25" t="s">
        <v>94</v>
      </c>
      <c r="C84" s="21"/>
    </row>
    <row r="85" spans="1:3" ht="12">
      <c r="A85" s="39">
        <v>2703</v>
      </c>
      <c r="B85" s="20" t="s">
        <v>95</v>
      </c>
      <c r="C85" s="21"/>
    </row>
    <row r="86" spans="1:3" ht="12">
      <c r="A86" s="22"/>
      <c r="B86" s="23" t="s">
        <v>40</v>
      </c>
      <c r="C86" s="24">
        <f>SUM(C83:C85)</f>
        <v>9600</v>
      </c>
    </row>
    <row r="87" spans="1:3" ht="12" hidden="1">
      <c r="A87" s="17">
        <v>2800</v>
      </c>
      <c r="B87" s="28" t="s">
        <v>96</v>
      </c>
      <c r="C87" s="35"/>
    </row>
    <row r="88" spans="1:3" ht="12" hidden="1">
      <c r="A88" s="19">
        <v>2801</v>
      </c>
      <c r="B88" s="25" t="s">
        <v>97</v>
      </c>
      <c r="C88" s="21"/>
    </row>
    <row r="89" spans="1:3" ht="12" hidden="1">
      <c r="A89" s="19">
        <v>2802</v>
      </c>
      <c r="B89" s="25" t="s">
        <v>98</v>
      </c>
      <c r="C89" s="21"/>
    </row>
    <row r="90" spans="1:3" ht="12" hidden="1">
      <c r="A90" s="22"/>
      <c r="B90" s="23" t="s">
        <v>40</v>
      </c>
      <c r="C90" s="21"/>
    </row>
    <row r="91" spans="1:3" ht="12" hidden="1">
      <c r="A91" s="17">
        <v>2900</v>
      </c>
      <c r="B91" s="37" t="s">
        <v>99</v>
      </c>
      <c r="C91" s="35"/>
    </row>
    <row r="92" spans="1:3" ht="12" hidden="1">
      <c r="A92" s="19">
        <v>2901</v>
      </c>
      <c r="B92" s="25" t="s">
        <v>100</v>
      </c>
      <c r="C92" s="21"/>
    </row>
    <row r="93" spans="1:3" ht="12" hidden="1">
      <c r="A93" s="22"/>
      <c r="B93" s="23" t="s">
        <v>40</v>
      </c>
      <c r="C93" s="21"/>
    </row>
    <row r="94" spans="1:3" ht="12">
      <c r="A94" s="22"/>
      <c r="B94" s="23" t="s">
        <v>101</v>
      </c>
      <c r="C94" s="49">
        <f>C49+C55+C63+C69+C78+C81+C86+C90</f>
        <v>147407</v>
      </c>
    </row>
    <row r="95" spans="1:3" ht="12">
      <c r="A95" s="33">
        <v>3000</v>
      </c>
      <c r="B95" s="34" t="s">
        <v>2</v>
      </c>
      <c r="C95" s="35"/>
    </row>
    <row r="96" spans="1:3" ht="12">
      <c r="A96" s="40">
        <v>3100</v>
      </c>
      <c r="B96" s="26" t="s">
        <v>102</v>
      </c>
      <c r="C96" s="35"/>
    </row>
    <row r="97" spans="1:3" ht="12">
      <c r="A97" s="19">
        <v>3101</v>
      </c>
      <c r="B97" s="20" t="s">
        <v>103</v>
      </c>
      <c r="C97" s="21">
        <v>2885</v>
      </c>
    </row>
    <row r="98" spans="1:3" ht="12" hidden="1">
      <c r="A98" s="19">
        <v>3102</v>
      </c>
      <c r="B98" s="20" t="s">
        <v>104</v>
      </c>
      <c r="C98" s="21"/>
    </row>
    <row r="99" spans="1:3" ht="12">
      <c r="A99" s="19">
        <v>3103</v>
      </c>
      <c r="B99" s="20" t="s">
        <v>105</v>
      </c>
      <c r="C99" s="21">
        <v>25000</v>
      </c>
    </row>
    <row r="100" spans="1:3" ht="12" hidden="1">
      <c r="A100" s="19">
        <v>3104</v>
      </c>
      <c r="B100" s="20" t="s">
        <v>106</v>
      </c>
      <c r="C100" s="21"/>
    </row>
    <row r="101" spans="1:3" ht="12" hidden="1">
      <c r="A101" s="19">
        <v>3105</v>
      </c>
      <c r="B101" s="20" t="s">
        <v>107</v>
      </c>
      <c r="C101" s="21"/>
    </row>
    <row r="102" spans="1:3" ht="12" hidden="1">
      <c r="A102" s="19">
        <v>3106</v>
      </c>
      <c r="B102" s="20" t="s">
        <v>108</v>
      </c>
      <c r="C102" s="21"/>
    </row>
    <row r="103" spans="1:3" ht="12">
      <c r="A103" s="19">
        <v>3107</v>
      </c>
      <c r="B103" s="20" t="s">
        <v>109</v>
      </c>
      <c r="C103" s="21">
        <v>7000</v>
      </c>
    </row>
    <row r="104" spans="1:3" ht="12">
      <c r="A104" s="19">
        <v>3108</v>
      </c>
      <c r="B104" s="20" t="s">
        <v>110</v>
      </c>
      <c r="C104" s="21">
        <v>14423</v>
      </c>
    </row>
    <row r="105" spans="1:3" ht="12" hidden="1">
      <c r="A105" s="19">
        <v>3109</v>
      </c>
      <c r="B105" s="20" t="s">
        <v>111</v>
      </c>
      <c r="C105" s="21">
        <v>0</v>
      </c>
    </row>
    <row r="106" spans="1:3" ht="12">
      <c r="A106" s="19">
        <v>3110</v>
      </c>
      <c r="B106" s="20" t="s">
        <v>112</v>
      </c>
      <c r="C106" s="21"/>
    </row>
    <row r="107" spans="1:3" ht="12" hidden="1">
      <c r="A107" s="19">
        <v>3111</v>
      </c>
      <c r="B107" s="20" t="s">
        <v>113</v>
      </c>
      <c r="C107" s="21"/>
    </row>
    <row r="108" spans="1:3" ht="12">
      <c r="A108" s="22"/>
      <c r="B108" s="41" t="s">
        <v>40</v>
      </c>
      <c r="C108" s="24">
        <f>SUM(C97:C107)</f>
        <v>49308</v>
      </c>
    </row>
    <row r="109" spans="1:3" ht="12" hidden="1">
      <c r="A109" s="40">
        <v>3200</v>
      </c>
      <c r="B109" s="37" t="s">
        <v>22</v>
      </c>
      <c r="C109" s="35"/>
    </row>
    <row r="110" spans="1:3" ht="12" hidden="1">
      <c r="A110" s="19">
        <v>3201</v>
      </c>
      <c r="B110" s="20" t="s">
        <v>114</v>
      </c>
      <c r="C110" s="21"/>
    </row>
    <row r="111" spans="1:3" ht="12" hidden="1">
      <c r="A111" s="19">
        <v>3202</v>
      </c>
      <c r="B111" s="25" t="s">
        <v>115</v>
      </c>
      <c r="C111" s="21"/>
    </row>
    <row r="112" spans="1:3" ht="12" hidden="1">
      <c r="A112" s="19">
        <v>3203</v>
      </c>
      <c r="B112" s="25" t="s">
        <v>116</v>
      </c>
      <c r="C112" s="21"/>
    </row>
    <row r="113" spans="1:3" ht="12" hidden="1">
      <c r="A113" s="19">
        <v>3204</v>
      </c>
      <c r="B113" s="25" t="s">
        <v>117</v>
      </c>
      <c r="C113" s="21"/>
    </row>
    <row r="114" spans="1:3" ht="12" hidden="1">
      <c r="A114" s="19">
        <v>3205</v>
      </c>
      <c r="B114" s="25" t="s">
        <v>118</v>
      </c>
      <c r="C114" s="21"/>
    </row>
    <row r="115" spans="1:3" ht="12" hidden="1">
      <c r="A115" s="19">
        <v>3206</v>
      </c>
      <c r="B115" s="25" t="s">
        <v>119</v>
      </c>
      <c r="C115" s="21"/>
    </row>
    <row r="116" spans="1:3" ht="12" hidden="1">
      <c r="A116" s="19">
        <v>3207</v>
      </c>
      <c r="B116" s="25" t="s">
        <v>120</v>
      </c>
      <c r="C116" s="21">
        <v>0</v>
      </c>
    </row>
    <row r="117" spans="1:3" ht="12" hidden="1">
      <c r="A117" s="22"/>
      <c r="B117" s="23" t="s">
        <v>40</v>
      </c>
      <c r="C117" s="24">
        <f>SUM(C110:C116)</f>
        <v>0</v>
      </c>
    </row>
    <row r="118" spans="1:3" ht="12" hidden="1">
      <c r="A118" s="40">
        <v>3300</v>
      </c>
      <c r="B118" s="42" t="s">
        <v>121</v>
      </c>
      <c r="C118" s="35"/>
    </row>
    <row r="119" spans="1:3" ht="12" hidden="1">
      <c r="A119" s="19">
        <v>3301</v>
      </c>
      <c r="B119" s="25" t="s">
        <v>122</v>
      </c>
      <c r="C119" s="21"/>
    </row>
    <row r="120" spans="1:3" ht="12" hidden="1">
      <c r="A120" s="19">
        <v>3302</v>
      </c>
      <c r="B120" s="25" t="s">
        <v>34</v>
      </c>
      <c r="C120" s="21"/>
    </row>
    <row r="121" spans="1:3" ht="12" hidden="1">
      <c r="A121" s="19">
        <v>3303</v>
      </c>
      <c r="B121" s="25" t="s">
        <v>123</v>
      </c>
      <c r="C121" s="21"/>
    </row>
    <row r="122" spans="1:3" ht="12" hidden="1">
      <c r="A122" s="19">
        <v>3304</v>
      </c>
      <c r="B122" s="25" t="s">
        <v>124</v>
      </c>
      <c r="C122" s="21"/>
    </row>
    <row r="123" spans="1:3" ht="12" hidden="1">
      <c r="A123" s="19">
        <v>3305</v>
      </c>
      <c r="B123" s="25" t="s">
        <v>125</v>
      </c>
      <c r="C123" s="21"/>
    </row>
    <row r="124" spans="1:3" ht="12" hidden="1">
      <c r="A124" s="19">
        <v>3306</v>
      </c>
      <c r="B124" s="25" t="s">
        <v>23</v>
      </c>
      <c r="C124" s="21">
        <v>0</v>
      </c>
    </row>
    <row r="125" spans="1:3" ht="12" hidden="1">
      <c r="A125" s="22"/>
      <c r="B125" s="23" t="s">
        <v>40</v>
      </c>
      <c r="C125" s="24">
        <f>SUM(C119:C124)</f>
        <v>0</v>
      </c>
    </row>
    <row r="126" spans="1:3" ht="24">
      <c r="A126" s="40">
        <v>3400</v>
      </c>
      <c r="B126" s="38" t="s">
        <v>126</v>
      </c>
      <c r="C126" s="35"/>
    </row>
    <row r="127" spans="1:3" ht="12" hidden="1">
      <c r="A127" s="19">
        <v>3401</v>
      </c>
      <c r="B127" s="25" t="s">
        <v>127</v>
      </c>
      <c r="C127" s="21"/>
    </row>
    <row r="128" spans="1:3" ht="12">
      <c r="A128" s="19">
        <v>3402</v>
      </c>
      <c r="B128" s="25" t="s">
        <v>128</v>
      </c>
      <c r="C128" s="21"/>
    </row>
    <row r="129" spans="1:3" ht="12" hidden="1">
      <c r="A129" s="19">
        <v>3403</v>
      </c>
      <c r="B129" s="25" t="s">
        <v>129</v>
      </c>
      <c r="C129" s="21"/>
    </row>
    <row r="130" spans="1:3" ht="12">
      <c r="A130" s="19">
        <v>3404</v>
      </c>
      <c r="B130" s="20" t="s">
        <v>24</v>
      </c>
      <c r="C130" s="21">
        <v>4510</v>
      </c>
    </row>
    <row r="131" spans="1:3" ht="12" hidden="1">
      <c r="A131" s="19">
        <v>3405</v>
      </c>
      <c r="B131" s="25" t="s">
        <v>130</v>
      </c>
      <c r="C131" s="21"/>
    </row>
    <row r="132" spans="1:3" ht="12" hidden="1">
      <c r="A132" s="19">
        <v>3406</v>
      </c>
      <c r="B132" s="25" t="s">
        <v>131</v>
      </c>
      <c r="C132" s="21"/>
    </row>
    <row r="133" spans="1:3" ht="12">
      <c r="A133" s="39">
        <v>3407</v>
      </c>
      <c r="B133" s="20" t="s">
        <v>25</v>
      </c>
      <c r="C133" s="21">
        <v>6731</v>
      </c>
    </row>
    <row r="134" spans="1:3" ht="12" hidden="1">
      <c r="A134" s="19">
        <v>3408</v>
      </c>
      <c r="B134" s="20" t="s">
        <v>132</v>
      </c>
      <c r="C134" s="21"/>
    </row>
    <row r="135" spans="1:3" ht="12" hidden="1">
      <c r="A135" s="19">
        <v>3409</v>
      </c>
      <c r="B135" s="20" t="s">
        <v>133</v>
      </c>
      <c r="C135" s="21"/>
    </row>
    <row r="136" spans="1:3" ht="12" hidden="1">
      <c r="A136" s="19">
        <v>3410</v>
      </c>
      <c r="B136" s="20" t="s">
        <v>134</v>
      </c>
      <c r="C136" s="21"/>
    </row>
    <row r="137" spans="1:3" ht="12" hidden="1">
      <c r="A137" s="19">
        <v>3411</v>
      </c>
      <c r="B137" s="20" t="s">
        <v>135</v>
      </c>
      <c r="C137" s="21"/>
    </row>
    <row r="138" spans="1:3" ht="12">
      <c r="A138" s="19">
        <v>3412</v>
      </c>
      <c r="B138" s="25" t="s">
        <v>136</v>
      </c>
      <c r="C138" s="21"/>
    </row>
    <row r="139" spans="1:3" ht="12">
      <c r="A139" s="22"/>
      <c r="B139" s="23" t="s">
        <v>40</v>
      </c>
      <c r="C139" s="24">
        <f>SUM(C127:C138)</f>
        <v>11241</v>
      </c>
    </row>
    <row r="140" spans="1:3" ht="12">
      <c r="A140" s="40">
        <v>3500</v>
      </c>
      <c r="B140" s="26" t="s">
        <v>137</v>
      </c>
      <c r="C140" s="35"/>
    </row>
    <row r="141" spans="1:3" ht="12">
      <c r="A141" s="19">
        <v>3501</v>
      </c>
      <c r="B141" s="20" t="s">
        <v>138</v>
      </c>
      <c r="C141" s="21"/>
    </row>
    <row r="142" spans="1:3" ht="12" hidden="1">
      <c r="A142" s="19">
        <v>3502</v>
      </c>
      <c r="B142" s="20" t="s">
        <v>139</v>
      </c>
      <c r="C142" s="21"/>
    </row>
    <row r="143" spans="1:3" ht="12" hidden="1">
      <c r="A143" s="19">
        <v>3503</v>
      </c>
      <c r="B143" s="20" t="s">
        <v>140</v>
      </c>
      <c r="C143" s="21"/>
    </row>
    <row r="144" spans="1:3" ht="12">
      <c r="A144" s="19">
        <v>3504</v>
      </c>
      <c r="B144" s="20" t="s">
        <v>141</v>
      </c>
      <c r="C144" s="21"/>
    </row>
    <row r="145" spans="1:3" ht="12" hidden="1">
      <c r="A145" s="19">
        <v>3505</v>
      </c>
      <c r="B145" s="20" t="s">
        <v>142</v>
      </c>
      <c r="C145" s="21"/>
    </row>
    <row r="146" spans="1:3" ht="12">
      <c r="A146" s="19">
        <v>3506</v>
      </c>
      <c r="B146" s="25" t="s">
        <v>143</v>
      </c>
      <c r="C146" s="21">
        <v>3962</v>
      </c>
    </row>
    <row r="147" spans="1:3" ht="12">
      <c r="A147" s="22"/>
      <c r="B147" s="23" t="s">
        <v>40</v>
      </c>
      <c r="C147" s="24">
        <f>SUM(C141:C146)</f>
        <v>3962</v>
      </c>
    </row>
    <row r="148" spans="1:3" ht="12">
      <c r="A148" s="40">
        <v>3600</v>
      </c>
      <c r="B148" s="28" t="s">
        <v>144</v>
      </c>
      <c r="C148" s="35"/>
    </row>
    <row r="149" spans="1:3" ht="12" hidden="1">
      <c r="A149" s="19">
        <v>3601</v>
      </c>
      <c r="B149" s="25" t="s">
        <v>26</v>
      </c>
      <c r="C149" s="21"/>
    </row>
    <row r="150" spans="1:3" ht="12" hidden="1">
      <c r="A150" s="39">
        <v>3602</v>
      </c>
      <c r="B150" s="20" t="s">
        <v>145</v>
      </c>
      <c r="C150" s="21"/>
    </row>
    <row r="151" spans="1:3" ht="24" hidden="1">
      <c r="A151" s="19">
        <v>3603</v>
      </c>
      <c r="B151" s="25" t="s">
        <v>146</v>
      </c>
      <c r="C151" s="21"/>
    </row>
    <row r="152" spans="1:3" ht="12">
      <c r="A152" s="19">
        <v>3604</v>
      </c>
      <c r="B152" s="25" t="s">
        <v>147</v>
      </c>
      <c r="C152" s="21"/>
    </row>
    <row r="153" spans="1:3" ht="12">
      <c r="A153" s="19">
        <v>3605</v>
      </c>
      <c r="B153" s="25" t="s">
        <v>148</v>
      </c>
      <c r="C153" s="21"/>
    </row>
    <row r="154" spans="1:3" ht="12">
      <c r="A154" s="22"/>
      <c r="B154" s="23" t="s">
        <v>40</v>
      </c>
      <c r="C154" s="24">
        <f>SUM(C149:C153)</f>
        <v>0</v>
      </c>
    </row>
    <row r="155" spans="1:3" ht="12">
      <c r="A155" s="40">
        <v>3700</v>
      </c>
      <c r="B155" s="37" t="s">
        <v>149</v>
      </c>
      <c r="C155" s="35"/>
    </row>
    <row r="156" spans="1:3" ht="12">
      <c r="A156" s="19">
        <v>3701</v>
      </c>
      <c r="B156" s="25" t="s">
        <v>150</v>
      </c>
      <c r="C156" s="21"/>
    </row>
    <row r="157" spans="1:3" ht="12">
      <c r="A157" s="39">
        <v>3702</v>
      </c>
      <c r="B157" s="20" t="s">
        <v>151</v>
      </c>
      <c r="C157" s="21">
        <v>6200</v>
      </c>
    </row>
    <row r="158" spans="1:3" ht="12">
      <c r="A158" s="19">
        <v>3703</v>
      </c>
      <c r="B158" s="25" t="s">
        <v>152</v>
      </c>
      <c r="C158" s="21"/>
    </row>
    <row r="159" spans="1:3" ht="12">
      <c r="A159" s="22"/>
      <c r="B159" s="23" t="s">
        <v>40</v>
      </c>
      <c r="C159" s="24">
        <f>SUM(C156:C158)</f>
        <v>6200</v>
      </c>
    </row>
    <row r="160" spans="1:3" ht="12">
      <c r="A160" s="40">
        <v>3800</v>
      </c>
      <c r="B160" s="37" t="s">
        <v>3</v>
      </c>
      <c r="C160" s="35"/>
    </row>
    <row r="161" spans="1:3" ht="12">
      <c r="A161" s="19">
        <v>3801</v>
      </c>
      <c r="B161" s="25" t="s">
        <v>153</v>
      </c>
      <c r="C161" s="21">
        <v>132169</v>
      </c>
    </row>
    <row r="162" spans="1:3" ht="12">
      <c r="A162" s="22"/>
      <c r="B162" s="41" t="s">
        <v>40</v>
      </c>
      <c r="C162" s="24">
        <f>SUM(C161:C161)</f>
        <v>132169</v>
      </c>
    </row>
    <row r="163" spans="1:3" ht="12">
      <c r="A163" s="22"/>
      <c r="B163" s="23" t="s">
        <v>162</v>
      </c>
      <c r="C163" s="49">
        <f>C108+C117+C125+C139+C147+C154+C159+C162</f>
        <v>202880</v>
      </c>
    </row>
    <row r="164" spans="1:3" ht="12">
      <c r="A164" s="43">
        <v>4000</v>
      </c>
      <c r="B164" s="44" t="s">
        <v>28</v>
      </c>
      <c r="C164" s="35"/>
    </row>
    <row r="165" spans="1:3" ht="12">
      <c r="A165" s="40">
        <v>4100</v>
      </c>
      <c r="B165" s="37" t="s">
        <v>29</v>
      </c>
      <c r="C165" s="35"/>
    </row>
    <row r="166" spans="1:3" ht="12" hidden="1">
      <c r="A166" s="45">
        <v>4101</v>
      </c>
      <c r="B166" s="25" t="s">
        <v>163</v>
      </c>
      <c r="C166" s="21"/>
    </row>
    <row r="167" spans="1:3" ht="12">
      <c r="A167" s="45">
        <v>4102</v>
      </c>
      <c r="B167" s="25" t="s">
        <v>30</v>
      </c>
      <c r="C167" s="21"/>
    </row>
    <row r="168" spans="1:3" ht="12">
      <c r="A168" s="45">
        <v>4103</v>
      </c>
      <c r="B168" s="25" t="s">
        <v>188</v>
      </c>
      <c r="C168" s="21">
        <v>150000</v>
      </c>
    </row>
    <row r="169" spans="1:3" ht="12">
      <c r="A169" s="22"/>
      <c r="B169" s="23" t="s">
        <v>40</v>
      </c>
      <c r="C169" s="21">
        <f>SUM(C168)</f>
        <v>150000</v>
      </c>
    </row>
    <row r="170" spans="1:3" ht="12">
      <c r="A170" s="22"/>
      <c r="B170" s="23" t="s">
        <v>181</v>
      </c>
      <c r="C170" s="49">
        <f>+C169</f>
        <v>150000</v>
      </c>
    </row>
    <row r="171" spans="1:3" ht="12">
      <c r="A171" s="43">
        <v>5000</v>
      </c>
      <c r="B171" s="44" t="s">
        <v>164</v>
      </c>
      <c r="C171" s="35"/>
    </row>
    <row r="172" spans="1:3" ht="12">
      <c r="A172" s="17">
        <v>5100</v>
      </c>
      <c r="B172" s="37" t="s">
        <v>165</v>
      </c>
      <c r="C172" s="35"/>
    </row>
    <row r="173" spans="1:3" ht="12">
      <c r="A173" s="19">
        <v>5101</v>
      </c>
      <c r="B173" s="20" t="s">
        <v>189</v>
      </c>
      <c r="C173" s="59">
        <v>3800</v>
      </c>
    </row>
    <row r="174" spans="1:3" ht="12">
      <c r="A174" s="19">
        <v>5103</v>
      </c>
      <c r="B174" s="20" t="s">
        <v>187</v>
      </c>
      <c r="C174" s="46"/>
    </row>
    <row r="175" spans="1:3" ht="12" hidden="1">
      <c r="A175" s="45">
        <v>5108</v>
      </c>
      <c r="B175" s="25" t="s">
        <v>172</v>
      </c>
      <c r="C175" s="21"/>
    </row>
    <row r="176" spans="1:3" ht="12">
      <c r="A176" s="22"/>
      <c r="B176" s="41" t="s">
        <v>40</v>
      </c>
      <c r="C176" s="24">
        <f>SUM(C173:C175)</f>
        <v>3800</v>
      </c>
    </row>
    <row r="177" spans="1:3" ht="12">
      <c r="A177" s="22"/>
      <c r="B177" s="23" t="s">
        <v>173</v>
      </c>
      <c r="C177" s="49">
        <f>+C176</f>
        <v>3800</v>
      </c>
    </row>
    <row r="178" spans="1:3" ht="15.75">
      <c r="A178" s="51"/>
      <c r="B178" s="52" t="s">
        <v>13</v>
      </c>
      <c r="C178" s="53">
        <f>+C177+C170+C163+C94+C36</f>
        <v>1231600.4</v>
      </c>
    </row>
    <row r="179" spans="2:3" ht="12">
      <c r="B179" s="50"/>
      <c r="C179" s="35"/>
    </row>
    <row r="180" spans="2:3" ht="12">
      <c r="B180" s="50"/>
      <c r="C180" s="35"/>
    </row>
    <row r="181" spans="2:3" ht="12">
      <c r="B181" s="50"/>
      <c r="C181" s="35"/>
    </row>
    <row r="182" spans="2:3" ht="12">
      <c r="B182" s="50" t="s">
        <v>183</v>
      </c>
      <c r="C182" s="35"/>
    </row>
    <row r="184" spans="2:3" ht="15.75">
      <c r="B184" s="61" t="s">
        <v>175</v>
      </c>
      <c r="C184" s="61"/>
    </row>
    <row r="185" spans="2:3" ht="12.75">
      <c r="B185" s="62" t="s">
        <v>176</v>
      </c>
      <c r="C185" s="62"/>
    </row>
    <row r="186" spans="2:3" ht="12.75">
      <c r="B186" s="62" t="s">
        <v>32</v>
      </c>
      <c r="C186" s="62"/>
    </row>
  </sheetData>
  <sheetProtection/>
  <mergeCells count="3">
    <mergeCell ref="B184:C184"/>
    <mergeCell ref="B185:C185"/>
    <mergeCell ref="B186:C186"/>
  </mergeCells>
  <printOptions/>
  <pageMargins left="0.7" right="0.46875" top="0.875" bottom="0.75" header="0.3" footer="0.3"/>
  <pageSetup orientation="portrait" r:id="rId1"/>
  <headerFooter>
    <oddHeader>&amp;C&amp;14Instituto Municipal de la Juventud Tlaquepaque
Presupuesto de Egresos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216"/>
  <sheetViews>
    <sheetView view="pageLayout" workbookViewId="0" topLeftCell="A1">
      <selection activeCell="B49" sqref="B49"/>
    </sheetView>
  </sheetViews>
  <sheetFormatPr defaultColWidth="11.421875" defaultRowHeight="12.75"/>
  <cols>
    <col min="1" max="1" width="7.57421875" style="14" bestFit="1" customWidth="1"/>
    <col min="2" max="2" width="75.28125" style="14" bestFit="1" customWidth="1"/>
    <col min="3" max="3" width="11.00390625" style="47" bestFit="1" customWidth="1"/>
    <col min="4" max="16384" width="11.421875" style="14" customWidth="1"/>
  </cols>
  <sheetData>
    <row r="1" ht="12"/>
    <row r="2" spans="1:3" ht="60.75" thickBot="1">
      <c r="A2" s="8" t="s">
        <v>4</v>
      </c>
      <c r="B2" s="8" t="s">
        <v>5</v>
      </c>
      <c r="C2" s="9" t="s">
        <v>186</v>
      </c>
    </row>
    <row r="3" spans="1:3" ht="15" customHeight="1">
      <c r="A3" s="5"/>
      <c r="B3" s="6" t="s">
        <v>6</v>
      </c>
      <c r="C3" s="7">
        <f>SUM(C4:C9)</f>
        <v>1231600</v>
      </c>
    </row>
    <row r="4" spans="1:3" ht="15" customHeight="1">
      <c r="A4" s="1">
        <v>93101</v>
      </c>
      <c r="B4" s="2" t="s">
        <v>7</v>
      </c>
      <c r="C4" s="3">
        <v>150000</v>
      </c>
    </row>
    <row r="5" spans="1:3" ht="15" customHeight="1">
      <c r="A5" s="1">
        <v>93102</v>
      </c>
      <c r="B5" s="2" t="s">
        <v>8</v>
      </c>
      <c r="C5" s="3"/>
    </row>
    <row r="6" spans="1:3" ht="15" customHeight="1">
      <c r="A6" s="1">
        <v>93103</v>
      </c>
      <c r="B6" s="2" t="s">
        <v>9</v>
      </c>
      <c r="C6" s="3">
        <v>1081600</v>
      </c>
    </row>
    <row r="7" spans="1:3" ht="15" customHeight="1">
      <c r="A7" s="1">
        <v>93104</v>
      </c>
      <c r="B7" s="2" t="s">
        <v>10</v>
      </c>
      <c r="C7" s="3"/>
    </row>
    <row r="8" spans="1:3" ht="15" customHeight="1">
      <c r="A8" s="1">
        <v>94100</v>
      </c>
      <c r="B8" s="2" t="s">
        <v>31</v>
      </c>
      <c r="C8" s="3"/>
    </row>
    <row r="9" spans="1:3" ht="15" customHeight="1">
      <c r="A9" s="4">
        <v>1103</v>
      </c>
      <c r="B9" s="2" t="s">
        <v>11</v>
      </c>
      <c r="C9" s="3"/>
    </row>
    <row r="10" spans="1:3" ht="15" customHeight="1">
      <c r="A10" s="60"/>
      <c r="B10" s="60"/>
      <c r="C10" s="10">
        <f>SUM(C4:C9)</f>
        <v>1231600</v>
      </c>
    </row>
    <row r="14" spans="1:3" ht="12">
      <c r="A14" s="11" t="s">
        <v>35</v>
      </c>
      <c r="B14" s="12" t="s">
        <v>184</v>
      </c>
      <c r="C14" s="13" t="s">
        <v>185</v>
      </c>
    </row>
    <row r="15" spans="1:3" ht="12">
      <c r="A15" s="15">
        <v>1000</v>
      </c>
      <c r="B15" s="56" t="s">
        <v>0</v>
      </c>
      <c r="C15" s="16"/>
    </row>
    <row r="16" spans="1:3" ht="12" hidden="1">
      <c r="A16" s="17">
        <v>1100</v>
      </c>
      <c r="B16" s="18" t="s">
        <v>38</v>
      </c>
      <c r="C16" s="16"/>
    </row>
    <row r="17" spans="1:3" ht="12" hidden="1">
      <c r="A17" s="19">
        <v>1101</v>
      </c>
      <c r="B17" s="20" t="s">
        <v>39</v>
      </c>
      <c r="C17" s="21">
        <v>819600</v>
      </c>
    </row>
    <row r="18" spans="1:3" ht="12" hidden="1">
      <c r="A18" s="22"/>
      <c r="B18" s="23" t="s">
        <v>40</v>
      </c>
      <c r="C18" s="24">
        <f>+C17</f>
        <v>819600</v>
      </c>
    </row>
    <row r="19" spans="1:3" ht="12" hidden="1">
      <c r="A19" s="17">
        <v>1200</v>
      </c>
      <c r="B19" s="18" t="s">
        <v>41</v>
      </c>
      <c r="C19" s="16"/>
    </row>
    <row r="20" spans="1:3" ht="12" hidden="1">
      <c r="A20" s="19">
        <v>1201</v>
      </c>
      <c r="B20" s="25" t="s">
        <v>42</v>
      </c>
      <c r="C20" s="21"/>
    </row>
    <row r="21" spans="1:3" ht="12" hidden="1">
      <c r="A21" s="19">
        <v>1202</v>
      </c>
      <c r="B21" s="25" t="s">
        <v>33</v>
      </c>
      <c r="C21" s="21">
        <v>44600</v>
      </c>
    </row>
    <row r="22" spans="1:3" ht="12" hidden="1">
      <c r="A22" s="19">
        <v>1203</v>
      </c>
      <c r="B22" s="20" t="s">
        <v>43</v>
      </c>
      <c r="C22" s="21"/>
    </row>
    <row r="23" spans="1:3" ht="12" hidden="1">
      <c r="A23" s="22"/>
      <c r="B23" s="23" t="s">
        <v>40</v>
      </c>
      <c r="C23" s="24">
        <f>SUM(C20:C22)</f>
        <v>44600</v>
      </c>
    </row>
    <row r="24" spans="1:3" ht="12" hidden="1">
      <c r="A24" s="17">
        <v>1300</v>
      </c>
      <c r="B24" s="26" t="s">
        <v>44</v>
      </c>
      <c r="C24" s="16"/>
    </row>
    <row r="25" spans="1:3" ht="12" hidden="1">
      <c r="A25" s="19">
        <v>1301</v>
      </c>
      <c r="B25" s="25" t="s">
        <v>45</v>
      </c>
      <c r="C25" s="21"/>
    </row>
    <row r="26" spans="1:3" ht="12" hidden="1">
      <c r="A26" s="19">
        <v>1302</v>
      </c>
      <c r="B26" s="20" t="s">
        <v>46</v>
      </c>
      <c r="C26" s="48">
        <v>0</v>
      </c>
    </row>
    <row r="27" spans="1:3" ht="12" hidden="1">
      <c r="A27" s="19">
        <v>1303</v>
      </c>
      <c r="B27" s="20" t="s">
        <v>47</v>
      </c>
      <c r="C27" s="27"/>
    </row>
    <row r="28" spans="1:3" ht="12" hidden="1">
      <c r="A28" s="19">
        <v>1304</v>
      </c>
      <c r="B28" s="20" t="s">
        <v>48</v>
      </c>
      <c r="C28" s="27">
        <v>116359</v>
      </c>
    </row>
    <row r="29" spans="1:3" ht="12" hidden="1">
      <c r="A29" s="19">
        <v>1304</v>
      </c>
      <c r="B29" s="20" t="s">
        <v>178</v>
      </c>
      <c r="C29" s="27">
        <v>19908</v>
      </c>
    </row>
    <row r="30" spans="1:3" ht="12" hidden="1">
      <c r="A30" s="19">
        <v>1304</v>
      </c>
      <c r="B30" s="20" t="s">
        <v>177</v>
      </c>
      <c r="C30" s="27">
        <v>17711</v>
      </c>
    </row>
    <row r="31" spans="1:3" ht="12" hidden="1">
      <c r="A31" s="19">
        <v>1308</v>
      </c>
      <c r="B31" s="25" t="s">
        <v>49</v>
      </c>
      <c r="C31" s="27"/>
    </row>
    <row r="32" spans="1:3" ht="12" hidden="1">
      <c r="A32" s="19">
        <v>1309</v>
      </c>
      <c r="B32" s="25" t="s">
        <v>50</v>
      </c>
      <c r="C32" s="27"/>
    </row>
    <row r="33" spans="1:3" ht="12" hidden="1">
      <c r="A33" s="19">
        <v>1310</v>
      </c>
      <c r="B33" s="25" t="s">
        <v>51</v>
      </c>
      <c r="C33" s="27"/>
    </row>
    <row r="34" spans="1:3" ht="12" hidden="1">
      <c r="A34" s="19">
        <v>1311</v>
      </c>
      <c r="B34" s="25" t="s">
        <v>52</v>
      </c>
      <c r="C34" s="27"/>
    </row>
    <row r="35" spans="1:3" ht="12" hidden="1">
      <c r="A35" s="19">
        <v>1312</v>
      </c>
      <c r="B35" s="25" t="s">
        <v>53</v>
      </c>
      <c r="C35" s="27"/>
    </row>
    <row r="36" spans="1:3" ht="12" hidden="1">
      <c r="A36" s="22"/>
      <c r="B36" s="23" t="s">
        <v>40</v>
      </c>
      <c r="C36" s="24">
        <f>SUM(C25:C35)</f>
        <v>153978</v>
      </c>
    </row>
    <row r="37" spans="1:3" ht="12" hidden="1">
      <c r="A37" s="17">
        <v>1400</v>
      </c>
      <c r="B37" s="18" t="s">
        <v>54</v>
      </c>
      <c r="C37" s="16"/>
    </row>
    <row r="38" spans="1:3" ht="12" hidden="1">
      <c r="A38" s="19">
        <v>1403</v>
      </c>
      <c r="B38" s="25" t="s">
        <v>55</v>
      </c>
      <c r="C38" s="21"/>
    </row>
    <row r="39" spans="1:3" ht="12" hidden="1">
      <c r="A39" s="19">
        <v>1404</v>
      </c>
      <c r="B39" s="25" t="s">
        <v>56</v>
      </c>
      <c r="C39" s="21">
        <v>150803</v>
      </c>
    </row>
    <row r="40" spans="1:3" ht="12" hidden="1">
      <c r="A40" s="19">
        <v>1405</v>
      </c>
      <c r="B40" s="25" t="s">
        <v>57</v>
      </c>
      <c r="C40" s="21"/>
    </row>
    <row r="41" spans="1:3" ht="12" hidden="1">
      <c r="A41" s="22"/>
      <c r="B41" s="23" t="s">
        <v>40</v>
      </c>
      <c r="C41" s="24">
        <f>SUM(C38:C40)</f>
        <v>150803</v>
      </c>
    </row>
    <row r="42" spans="1:3" ht="12" hidden="1">
      <c r="A42" s="17">
        <v>1500</v>
      </c>
      <c r="B42" s="28" t="s">
        <v>58</v>
      </c>
      <c r="C42" s="16"/>
    </row>
    <row r="43" spans="1:3" ht="12" hidden="1">
      <c r="A43" s="19">
        <v>1501</v>
      </c>
      <c r="B43" s="25" t="s">
        <v>59</v>
      </c>
      <c r="C43" s="21"/>
    </row>
    <row r="44" spans="1:3" ht="12" hidden="1">
      <c r="A44" s="19">
        <v>1505</v>
      </c>
      <c r="B44" s="25" t="s">
        <v>174</v>
      </c>
      <c r="C44" s="27">
        <v>29150</v>
      </c>
    </row>
    <row r="45" spans="1:3" ht="12" hidden="1">
      <c r="A45" s="22"/>
      <c r="B45" s="23" t="s">
        <v>40</v>
      </c>
      <c r="C45" s="24">
        <f>SUM(C43:C44)</f>
        <v>29150</v>
      </c>
    </row>
    <row r="46" spans="1:3" ht="12" hidden="1">
      <c r="A46" s="17">
        <v>1600</v>
      </c>
      <c r="B46" s="26" t="s">
        <v>60</v>
      </c>
      <c r="C46" s="16"/>
    </row>
    <row r="47" spans="1:3" ht="12" hidden="1">
      <c r="A47" s="19">
        <v>1601</v>
      </c>
      <c r="B47" s="25" t="s">
        <v>61</v>
      </c>
      <c r="C47" s="21"/>
    </row>
    <row r="48" spans="1:3" ht="12" hidden="1">
      <c r="A48" s="29"/>
      <c r="B48" s="30" t="s">
        <v>40</v>
      </c>
      <c r="C48" s="21"/>
    </row>
    <row r="49" spans="1:3" ht="12">
      <c r="A49" s="31"/>
      <c r="B49" s="32" t="s">
        <v>62</v>
      </c>
      <c r="C49" s="49">
        <f>'Egresos 2016'!C36</f>
        <v>727513.4</v>
      </c>
    </row>
    <row r="50" spans="1:3" ht="12">
      <c r="A50" s="33">
        <v>2000</v>
      </c>
      <c r="B50" s="34" t="s">
        <v>1</v>
      </c>
      <c r="C50" s="16"/>
    </row>
    <row r="51" spans="1:3" ht="12" hidden="1">
      <c r="A51" s="17">
        <v>2100</v>
      </c>
      <c r="B51" s="28" t="s">
        <v>63</v>
      </c>
      <c r="C51" s="16"/>
    </row>
    <row r="52" spans="1:3" ht="12" hidden="1">
      <c r="A52" s="19">
        <v>2101</v>
      </c>
      <c r="B52" s="20" t="s">
        <v>64</v>
      </c>
      <c r="C52" s="21">
        <v>18000</v>
      </c>
    </row>
    <row r="53" spans="1:3" ht="12" hidden="1">
      <c r="A53" s="19">
        <v>2102</v>
      </c>
      <c r="B53" s="20" t="s">
        <v>14</v>
      </c>
      <c r="C53" s="21">
        <v>7000</v>
      </c>
    </row>
    <row r="54" spans="1:3" ht="12" hidden="1">
      <c r="A54" s="19">
        <v>2103</v>
      </c>
      <c r="B54" s="20" t="s">
        <v>12</v>
      </c>
      <c r="C54" s="21">
        <v>15000</v>
      </c>
    </row>
    <row r="55" spans="1:3" ht="12" hidden="1">
      <c r="A55" s="19">
        <v>2104</v>
      </c>
      <c r="B55" s="20" t="s">
        <v>65</v>
      </c>
      <c r="C55" s="21">
        <v>7800</v>
      </c>
    </row>
    <row r="56" spans="1:3" ht="12" hidden="1">
      <c r="A56" s="19">
        <v>2105</v>
      </c>
      <c r="B56" s="20" t="s">
        <v>66</v>
      </c>
      <c r="C56" s="21"/>
    </row>
    <row r="57" spans="1:3" ht="12" hidden="1">
      <c r="A57" s="19">
        <v>2106</v>
      </c>
      <c r="B57" s="20" t="s">
        <v>67</v>
      </c>
      <c r="C57" s="21"/>
    </row>
    <row r="58" spans="1:3" ht="12" hidden="1">
      <c r="A58" s="19">
        <v>2107</v>
      </c>
      <c r="B58" s="20" t="s">
        <v>68</v>
      </c>
      <c r="C58" s="21"/>
    </row>
    <row r="59" spans="1:3" ht="12" hidden="1">
      <c r="A59" s="19">
        <v>2108</v>
      </c>
      <c r="B59" s="20" t="s">
        <v>69</v>
      </c>
      <c r="C59" s="21"/>
    </row>
    <row r="60" spans="1:3" ht="12" hidden="1">
      <c r="A60" s="19">
        <v>2109</v>
      </c>
      <c r="B60" s="25" t="s">
        <v>70</v>
      </c>
      <c r="C60" s="21"/>
    </row>
    <row r="61" spans="1:3" ht="12" hidden="1">
      <c r="A61" s="19">
        <v>2110</v>
      </c>
      <c r="B61" s="25" t="s">
        <v>71</v>
      </c>
      <c r="C61" s="21"/>
    </row>
    <row r="62" spans="1:3" ht="12" hidden="1">
      <c r="A62" s="22"/>
      <c r="B62" s="23" t="s">
        <v>40</v>
      </c>
      <c r="C62" s="24">
        <f>SUM(C52:C61)</f>
        <v>47800</v>
      </c>
    </row>
    <row r="63" spans="1:3" ht="12" hidden="1">
      <c r="A63" s="17">
        <v>2200</v>
      </c>
      <c r="B63" s="26" t="s">
        <v>15</v>
      </c>
      <c r="C63" s="35"/>
    </row>
    <row r="64" spans="1:3" ht="12" hidden="1">
      <c r="A64" s="19">
        <v>2201</v>
      </c>
      <c r="B64" s="25" t="s">
        <v>72</v>
      </c>
      <c r="C64" s="21"/>
    </row>
    <row r="65" spans="1:3" ht="12" hidden="1">
      <c r="A65" s="19">
        <v>2202</v>
      </c>
      <c r="B65" s="20" t="s">
        <v>73</v>
      </c>
      <c r="C65" s="21">
        <v>50000</v>
      </c>
    </row>
    <row r="66" spans="1:3" ht="12" hidden="1">
      <c r="A66" s="19">
        <v>2203</v>
      </c>
      <c r="B66" s="25" t="s">
        <v>74</v>
      </c>
      <c r="C66" s="21"/>
    </row>
    <row r="67" spans="1:3" ht="12" hidden="1">
      <c r="A67" s="19">
        <v>2204</v>
      </c>
      <c r="B67" s="25" t="s">
        <v>75</v>
      </c>
      <c r="C67" s="21"/>
    </row>
    <row r="68" spans="1:3" ht="12" hidden="1">
      <c r="A68" s="22"/>
      <c r="B68" s="23" t="s">
        <v>40</v>
      </c>
      <c r="C68" s="36">
        <f>SUM(C64:C67)</f>
        <v>50000</v>
      </c>
    </row>
    <row r="69" spans="1:3" ht="12" hidden="1">
      <c r="A69" s="17">
        <v>2300</v>
      </c>
      <c r="B69" s="37" t="s">
        <v>16</v>
      </c>
      <c r="C69" s="35"/>
    </row>
    <row r="70" spans="1:3" ht="12" hidden="1">
      <c r="A70" s="19">
        <v>2301</v>
      </c>
      <c r="B70" s="25" t="s">
        <v>76</v>
      </c>
      <c r="C70" s="21"/>
    </row>
    <row r="71" spans="1:3" ht="12" hidden="1">
      <c r="A71" s="19">
        <v>2302</v>
      </c>
      <c r="B71" s="20" t="s">
        <v>77</v>
      </c>
      <c r="C71" s="21"/>
    </row>
    <row r="72" spans="1:3" ht="12" hidden="1">
      <c r="A72" s="19">
        <v>2303</v>
      </c>
      <c r="B72" s="20" t="s">
        <v>78</v>
      </c>
      <c r="C72" s="21"/>
    </row>
    <row r="73" spans="1:3" ht="12" hidden="1">
      <c r="A73" s="19">
        <v>2304</v>
      </c>
      <c r="B73" s="20" t="s">
        <v>79</v>
      </c>
      <c r="C73" s="21">
        <v>4469</v>
      </c>
    </row>
    <row r="74" spans="1:3" ht="12" hidden="1">
      <c r="A74" s="19">
        <v>2305</v>
      </c>
      <c r="B74" s="20" t="s">
        <v>80</v>
      </c>
      <c r="C74" s="21"/>
    </row>
    <row r="75" spans="1:3" ht="12" hidden="1">
      <c r="A75" s="19">
        <v>2306</v>
      </c>
      <c r="B75" s="20" t="s">
        <v>81</v>
      </c>
      <c r="C75" s="21"/>
    </row>
    <row r="76" spans="1:3" ht="12" hidden="1">
      <c r="A76" s="22"/>
      <c r="B76" s="23" t="s">
        <v>40</v>
      </c>
      <c r="C76" s="24">
        <f>SUM(C70:C75)</f>
        <v>4469</v>
      </c>
    </row>
    <row r="77" spans="1:3" ht="12" hidden="1">
      <c r="A77" s="17">
        <v>2400</v>
      </c>
      <c r="B77" s="18" t="s">
        <v>82</v>
      </c>
      <c r="C77" s="35"/>
    </row>
    <row r="78" spans="1:3" ht="12" hidden="1">
      <c r="A78" s="19">
        <v>2401</v>
      </c>
      <c r="B78" s="20" t="s">
        <v>17</v>
      </c>
      <c r="C78" s="21"/>
    </row>
    <row r="79" spans="1:3" ht="12" hidden="1">
      <c r="A79" s="19">
        <v>2402</v>
      </c>
      <c r="B79" s="20" t="s">
        <v>18</v>
      </c>
      <c r="C79" s="21"/>
    </row>
    <row r="80" spans="1:3" ht="12" hidden="1">
      <c r="A80" s="19">
        <v>2403</v>
      </c>
      <c r="B80" s="20" t="s">
        <v>19</v>
      </c>
      <c r="C80" s="21"/>
    </row>
    <row r="81" spans="1:3" ht="12" hidden="1">
      <c r="A81" s="19">
        <v>2404</v>
      </c>
      <c r="B81" s="20" t="s">
        <v>20</v>
      </c>
      <c r="C81" s="21"/>
    </row>
    <row r="82" spans="1:3" ht="12" hidden="1">
      <c r="A82" s="22"/>
      <c r="B82" s="23" t="s">
        <v>40</v>
      </c>
      <c r="C82" s="21">
        <f>SUM(C78:C81)</f>
        <v>0</v>
      </c>
    </row>
    <row r="83" spans="1:3" ht="24" hidden="1">
      <c r="A83" s="17">
        <v>2500</v>
      </c>
      <c r="B83" s="38" t="s">
        <v>83</v>
      </c>
      <c r="C83" s="35"/>
    </row>
    <row r="84" spans="1:3" ht="12" hidden="1">
      <c r="A84" s="19">
        <v>2501</v>
      </c>
      <c r="B84" s="25" t="s">
        <v>84</v>
      </c>
      <c r="C84" s="21"/>
    </row>
    <row r="85" spans="1:3" ht="12" hidden="1">
      <c r="A85" s="19">
        <v>2502</v>
      </c>
      <c r="B85" s="25" t="s">
        <v>85</v>
      </c>
      <c r="C85" s="21"/>
    </row>
    <row r="86" spans="1:3" ht="12" hidden="1">
      <c r="A86" s="19">
        <v>2503</v>
      </c>
      <c r="B86" s="25" t="s">
        <v>86</v>
      </c>
      <c r="C86" s="21"/>
    </row>
    <row r="87" spans="1:3" ht="12" hidden="1">
      <c r="A87" s="19">
        <v>2504</v>
      </c>
      <c r="B87" s="25" t="s">
        <v>87</v>
      </c>
      <c r="C87" s="21"/>
    </row>
    <row r="88" spans="1:3" ht="12" hidden="1">
      <c r="A88" s="19">
        <v>2505</v>
      </c>
      <c r="B88" s="25" t="s">
        <v>88</v>
      </c>
      <c r="C88" s="21"/>
    </row>
    <row r="89" spans="1:3" ht="12" hidden="1">
      <c r="A89" s="19">
        <v>2506</v>
      </c>
      <c r="B89" s="25" t="s">
        <v>89</v>
      </c>
      <c r="C89" s="21"/>
    </row>
    <row r="90" spans="1:3" ht="12" hidden="1">
      <c r="A90" s="19">
        <v>2507</v>
      </c>
      <c r="B90" s="25" t="s">
        <v>90</v>
      </c>
      <c r="C90" s="21"/>
    </row>
    <row r="91" spans="1:3" ht="12" hidden="1">
      <c r="A91" s="22"/>
      <c r="B91" s="23" t="s">
        <v>40</v>
      </c>
      <c r="C91" s="21"/>
    </row>
    <row r="92" spans="1:3" ht="12" hidden="1">
      <c r="A92" s="17">
        <v>2600</v>
      </c>
      <c r="B92" s="28" t="s">
        <v>91</v>
      </c>
      <c r="C92" s="35"/>
    </row>
    <row r="93" spans="1:3" ht="24" hidden="1">
      <c r="A93" s="19">
        <v>2601</v>
      </c>
      <c r="B93" s="20" t="s">
        <v>92</v>
      </c>
      <c r="C93" s="21">
        <v>85000</v>
      </c>
    </row>
    <row r="94" spans="1:3" ht="12" hidden="1">
      <c r="A94" s="22"/>
      <c r="B94" s="23" t="s">
        <v>40</v>
      </c>
      <c r="C94" s="24">
        <f>SUM(C93:C93)</f>
        <v>85000</v>
      </c>
    </row>
    <row r="95" spans="1:3" ht="12" hidden="1">
      <c r="A95" s="17">
        <v>2700</v>
      </c>
      <c r="B95" s="28" t="s">
        <v>93</v>
      </c>
      <c r="C95" s="35"/>
    </row>
    <row r="96" spans="1:3" ht="12" hidden="1">
      <c r="A96" s="19">
        <v>2701</v>
      </c>
      <c r="B96" s="20" t="s">
        <v>21</v>
      </c>
      <c r="C96" s="21">
        <v>10000</v>
      </c>
    </row>
    <row r="97" spans="1:3" ht="12" hidden="1">
      <c r="A97" s="19">
        <v>2702</v>
      </c>
      <c r="B97" s="25" t="s">
        <v>94</v>
      </c>
      <c r="C97" s="21"/>
    </row>
    <row r="98" spans="1:3" ht="12" hidden="1">
      <c r="A98" s="39">
        <v>2703</v>
      </c>
      <c r="B98" s="20" t="s">
        <v>95</v>
      </c>
      <c r="C98" s="21"/>
    </row>
    <row r="99" spans="1:3" ht="12" hidden="1">
      <c r="A99" s="22"/>
      <c r="B99" s="23" t="s">
        <v>40</v>
      </c>
      <c r="C99" s="24">
        <f>SUM(C96:C98)</f>
        <v>10000</v>
      </c>
    </row>
    <row r="100" spans="1:3" ht="12" hidden="1">
      <c r="A100" s="17">
        <v>2800</v>
      </c>
      <c r="B100" s="28" t="s">
        <v>96</v>
      </c>
      <c r="C100" s="35"/>
    </row>
    <row r="101" spans="1:3" ht="12" hidden="1">
      <c r="A101" s="19">
        <v>2801</v>
      </c>
      <c r="B101" s="25" t="s">
        <v>97</v>
      </c>
      <c r="C101" s="21"/>
    </row>
    <row r="102" spans="1:3" ht="12" hidden="1">
      <c r="A102" s="19">
        <v>2802</v>
      </c>
      <c r="B102" s="25" t="s">
        <v>98</v>
      </c>
      <c r="C102" s="21"/>
    </row>
    <row r="103" spans="1:3" ht="12" hidden="1">
      <c r="A103" s="22"/>
      <c r="B103" s="23" t="s">
        <v>40</v>
      </c>
      <c r="C103" s="21"/>
    </row>
    <row r="104" spans="1:3" ht="12" hidden="1">
      <c r="A104" s="17">
        <v>2900</v>
      </c>
      <c r="B104" s="37" t="s">
        <v>99</v>
      </c>
      <c r="C104" s="35"/>
    </row>
    <row r="105" spans="1:3" ht="12" hidden="1">
      <c r="A105" s="19">
        <v>2901</v>
      </c>
      <c r="B105" s="25" t="s">
        <v>100</v>
      </c>
      <c r="C105" s="21"/>
    </row>
    <row r="106" spans="1:3" ht="12" hidden="1">
      <c r="A106" s="22"/>
      <c r="B106" s="23" t="s">
        <v>40</v>
      </c>
      <c r="C106" s="21"/>
    </row>
    <row r="107" spans="1:3" ht="12">
      <c r="A107" s="22"/>
      <c r="B107" s="23" t="s">
        <v>101</v>
      </c>
      <c r="C107" s="49">
        <f>'Egresos 2016'!C94</f>
        <v>147407</v>
      </c>
    </row>
    <row r="108" spans="1:3" ht="12">
      <c r="A108" s="33">
        <v>3000</v>
      </c>
      <c r="B108" s="34" t="s">
        <v>2</v>
      </c>
      <c r="C108" s="35"/>
    </row>
    <row r="109" spans="1:3" ht="12" hidden="1">
      <c r="A109" s="40">
        <v>3100</v>
      </c>
      <c r="B109" s="26" t="s">
        <v>102</v>
      </c>
      <c r="C109" s="35"/>
    </row>
    <row r="110" spans="1:3" ht="12" hidden="1">
      <c r="A110" s="19">
        <v>3101</v>
      </c>
      <c r="B110" s="20" t="s">
        <v>103</v>
      </c>
      <c r="C110" s="21">
        <v>3000</v>
      </c>
    </row>
    <row r="111" spans="1:3" ht="12" hidden="1">
      <c r="A111" s="19">
        <v>3102</v>
      </c>
      <c r="B111" s="20" t="s">
        <v>104</v>
      </c>
      <c r="C111" s="21"/>
    </row>
    <row r="112" spans="1:3" ht="12" hidden="1">
      <c r="A112" s="19">
        <v>3103</v>
      </c>
      <c r="B112" s="20" t="s">
        <v>105</v>
      </c>
      <c r="C112" s="21">
        <v>35000</v>
      </c>
    </row>
    <row r="113" spans="1:3" ht="12" hidden="1">
      <c r="A113" s="19">
        <v>3104</v>
      </c>
      <c r="B113" s="20" t="s">
        <v>106</v>
      </c>
      <c r="C113" s="21"/>
    </row>
    <row r="114" spans="1:3" ht="12" hidden="1">
      <c r="A114" s="19">
        <v>3105</v>
      </c>
      <c r="B114" s="20" t="s">
        <v>107</v>
      </c>
      <c r="C114" s="21"/>
    </row>
    <row r="115" spans="1:3" ht="12" hidden="1">
      <c r="A115" s="19">
        <v>3106</v>
      </c>
      <c r="B115" s="20" t="s">
        <v>108</v>
      </c>
      <c r="C115" s="21"/>
    </row>
    <row r="116" spans="1:3" ht="12" hidden="1">
      <c r="A116" s="19">
        <v>3107</v>
      </c>
      <c r="B116" s="20" t="s">
        <v>109</v>
      </c>
      <c r="C116" s="21">
        <v>12000</v>
      </c>
    </row>
    <row r="117" spans="1:3" ht="12" hidden="1">
      <c r="A117" s="19">
        <v>3108</v>
      </c>
      <c r="B117" s="20" t="s">
        <v>110</v>
      </c>
      <c r="C117" s="21">
        <v>15000</v>
      </c>
    </row>
    <row r="118" spans="1:3" ht="12" hidden="1">
      <c r="A118" s="19">
        <v>3109</v>
      </c>
      <c r="B118" s="20" t="s">
        <v>111</v>
      </c>
      <c r="C118" s="21">
        <v>0</v>
      </c>
    </row>
    <row r="119" spans="1:3" ht="12" hidden="1">
      <c r="A119" s="19">
        <v>3110</v>
      </c>
      <c r="B119" s="20" t="s">
        <v>112</v>
      </c>
      <c r="C119" s="21"/>
    </row>
    <row r="120" spans="1:3" ht="12" hidden="1">
      <c r="A120" s="19">
        <v>3111</v>
      </c>
      <c r="B120" s="20" t="s">
        <v>113</v>
      </c>
      <c r="C120" s="21"/>
    </row>
    <row r="121" spans="1:3" ht="12" hidden="1">
      <c r="A121" s="22"/>
      <c r="B121" s="41" t="s">
        <v>40</v>
      </c>
      <c r="C121" s="24">
        <f>SUM(C110:C120)</f>
        <v>65000</v>
      </c>
    </row>
    <row r="122" spans="1:3" ht="12" hidden="1">
      <c r="A122" s="40">
        <v>3200</v>
      </c>
      <c r="B122" s="37" t="s">
        <v>22</v>
      </c>
      <c r="C122" s="35"/>
    </row>
    <row r="123" spans="1:3" ht="12" hidden="1">
      <c r="A123" s="19">
        <v>3201</v>
      </c>
      <c r="B123" s="20" t="s">
        <v>114</v>
      </c>
      <c r="C123" s="21"/>
    </row>
    <row r="124" spans="1:3" ht="12" hidden="1">
      <c r="A124" s="19">
        <v>3202</v>
      </c>
      <c r="B124" s="25" t="s">
        <v>115</v>
      </c>
      <c r="C124" s="21"/>
    </row>
    <row r="125" spans="1:3" ht="12" hidden="1">
      <c r="A125" s="19">
        <v>3203</v>
      </c>
      <c r="B125" s="25" t="s">
        <v>116</v>
      </c>
      <c r="C125" s="21"/>
    </row>
    <row r="126" spans="1:3" ht="12" hidden="1">
      <c r="A126" s="19">
        <v>3204</v>
      </c>
      <c r="B126" s="25" t="s">
        <v>117</v>
      </c>
      <c r="C126" s="21"/>
    </row>
    <row r="127" spans="1:3" ht="12" hidden="1">
      <c r="A127" s="19">
        <v>3205</v>
      </c>
      <c r="B127" s="25" t="s">
        <v>118</v>
      </c>
      <c r="C127" s="21"/>
    </row>
    <row r="128" spans="1:3" ht="12" hidden="1">
      <c r="A128" s="19">
        <v>3206</v>
      </c>
      <c r="B128" s="25" t="s">
        <v>119</v>
      </c>
      <c r="C128" s="21"/>
    </row>
    <row r="129" spans="1:3" ht="12" hidden="1">
      <c r="A129" s="19">
        <v>3207</v>
      </c>
      <c r="B129" s="25" t="s">
        <v>120</v>
      </c>
      <c r="C129" s="21">
        <v>0</v>
      </c>
    </row>
    <row r="130" spans="1:3" ht="12" hidden="1">
      <c r="A130" s="22"/>
      <c r="B130" s="23" t="s">
        <v>40</v>
      </c>
      <c r="C130" s="24">
        <f>SUM(C123:C129)</f>
        <v>0</v>
      </c>
    </row>
    <row r="131" spans="1:3" ht="12" hidden="1">
      <c r="A131" s="40">
        <v>3300</v>
      </c>
      <c r="B131" s="42" t="s">
        <v>121</v>
      </c>
      <c r="C131" s="35"/>
    </row>
    <row r="132" spans="1:3" ht="12" hidden="1">
      <c r="A132" s="19">
        <v>3301</v>
      </c>
      <c r="B132" s="25" t="s">
        <v>122</v>
      </c>
      <c r="C132" s="21"/>
    </row>
    <row r="133" spans="1:3" ht="12" hidden="1">
      <c r="A133" s="19">
        <v>3302</v>
      </c>
      <c r="B133" s="25" t="s">
        <v>34</v>
      </c>
      <c r="C133" s="21"/>
    </row>
    <row r="134" spans="1:3" ht="12" hidden="1">
      <c r="A134" s="19">
        <v>3303</v>
      </c>
      <c r="B134" s="25" t="s">
        <v>123</v>
      </c>
      <c r="C134" s="21"/>
    </row>
    <row r="135" spans="1:3" ht="12" hidden="1">
      <c r="A135" s="19">
        <v>3304</v>
      </c>
      <c r="B135" s="25" t="s">
        <v>124</v>
      </c>
      <c r="C135" s="21"/>
    </row>
    <row r="136" spans="1:3" ht="12" hidden="1">
      <c r="A136" s="19">
        <v>3305</v>
      </c>
      <c r="B136" s="25" t="s">
        <v>125</v>
      </c>
      <c r="C136" s="21"/>
    </row>
    <row r="137" spans="1:3" ht="12" hidden="1">
      <c r="A137" s="19">
        <v>3306</v>
      </c>
      <c r="B137" s="25" t="s">
        <v>23</v>
      </c>
      <c r="C137" s="21">
        <v>0</v>
      </c>
    </row>
    <row r="138" spans="1:3" ht="12" hidden="1">
      <c r="A138" s="22"/>
      <c r="B138" s="23" t="s">
        <v>40</v>
      </c>
      <c r="C138" s="24">
        <f>SUM(C132:C137)</f>
        <v>0</v>
      </c>
    </row>
    <row r="139" spans="1:3" ht="24" hidden="1">
      <c r="A139" s="40">
        <v>3400</v>
      </c>
      <c r="B139" s="38" t="s">
        <v>126</v>
      </c>
      <c r="C139" s="35"/>
    </row>
    <row r="140" spans="1:3" ht="12" hidden="1">
      <c r="A140" s="19">
        <v>3401</v>
      </c>
      <c r="B140" s="25" t="s">
        <v>127</v>
      </c>
      <c r="C140" s="21"/>
    </row>
    <row r="141" spans="1:3" ht="12" hidden="1">
      <c r="A141" s="19">
        <v>3402</v>
      </c>
      <c r="B141" s="25" t="s">
        <v>128</v>
      </c>
      <c r="C141" s="21"/>
    </row>
    <row r="142" spans="1:3" ht="12" hidden="1">
      <c r="A142" s="19">
        <v>3403</v>
      </c>
      <c r="B142" s="25" t="s">
        <v>129</v>
      </c>
      <c r="C142" s="21"/>
    </row>
    <row r="143" spans="1:3" ht="12" hidden="1">
      <c r="A143" s="19">
        <v>3404</v>
      </c>
      <c r="B143" s="20" t="s">
        <v>24</v>
      </c>
      <c r="C143" s="21">
        <v>4600</v>
      </c>
    </row>
    <row r="144" spans="1:3" ht="12" hidden="1">
      <c r="A144" s="19">
        <v>3405</v>
      </c>
      <c r="B144" s="25" t="s">
        <v>130</v>
      </c>
      <c r="C144" s="21"/>
    </row>
    <row r="145" spans="1:3" ht="12" hidden="1">
      <c r="A145" s="19">
        <v>3406</v>
      </c>
      <c r="B145" s="25" t="s">
        <v>131</v>
      </c>
      <c r="C145" s="21"/>
    </row>
    <row r="146" spans="1:3" ht="12" hidden="1">
      <c r="A146" s="39">
        <v>3407</v>
      </c>
      <c r="B146" s="20" t="s">
        <v>25</v>
      </c>
      <c r="C146" s="21">
        <v>7000</v>
      </c>
    </row>
    <row r="147" spans="1:3" ht="12" hidden="1">
      <c r="A147" s="19">
        <v>3408</v>
      </c>
      <c r="B147" s="20" t="s">
        <v>132</v>
      </c>
      <c r="C147" s="21"/>
    </row>
    <row r="148" spans="1:3" ht="12" hidden="1">
      <c r="A148" s="19">
        <v>3409</v>
      </c>
      <c r="B148" s="20" t="s">
        <v>133</v>
      </c>
      <c r="C148" s="21"/>
    </row>
    <row r="149" spans="1:3" ht="12" hidden="1">
      <c r="A149" s="19">
        <v>3410</v>
      </c>
      <c r="B149" s="20" t="s">
        <v>134</v>
      </c>
      <c r="C149" s="21"/>
    </row>
    <row r="150" spans="1:3" ht="12" hidden="1">
      <c r="A150" s="19">
        <v>3411</v>
      </c>
      <c r="B150" s="20" t="s">
        <v>135</v>
      </c>
      <c r="C150" s="21"/>
    </row>
    <row r="151" spans="1:3" ht="12" hidden="1">
      <c r="A151" s="19">
        <v>3412</v>
      </c>
      <c r="B151" s="25" t="s">
        <v>136</v>
      </c>
      <c r="C151" s="21"/>
    </row>
    <row r="152" spans="1:3" ht="12" hidden="1">
      <c r="A152" s="22"/>
      <c r="B152" s="23" t="s">
        <v>40</v>
      </c>
      <c r="C152" s="24">
        <f>SUM(C140:C151)</f>
        <v>11600</v>
      </c>
    </row>
    <row r="153" spans="1:3" ht="12" hidden="1">
      <c r="A153" s="40">
        <v>3500</v>
      </c>
      <c r="B153" s="26" t="s">
        <v>137</v>
      </c>
      <c r="C153" s="35"/>
    </row>
    <row r="154" spans="1:3" ht="12" hidden="1">
      <c r="A154" s="19">
        <v>3501</v>
      </c>
      <c r="B154" s="20" t="s">
        <v>138</v>
      </c>
      <c r="C154" s="21"/>
    </row>
    <row r="155" spans="1:3" ht="12" hidden="1">
      <c r="A155" s="19">
        <v>3502</v>
      </c>
      <c r="B155" s="20" t="s">
        <v>139</v>
      </c>
      <c r="C155" s="21"/>
    </row>
    <row r="156" spans="1:3" ht="12" hidden="1">
      <c r="A156" s="19">
        <v>3503</v>
      </c>
      <c r="B156" s="20" t="s">
        <v>140</v>
      </c>
      <c r="C156" s="21"/>
    </row>
    <row r="157" spans="1:3" ht="12" hidden="1">
      <c r="A157" s="19">
        <v>3504</v>
      </c>
      <c r="B157" s="20" t="s">
        <v>141</v>
      </c>
      <c r="C157" s="21"/>
    </row>
    <row r="158" spans="1:3" ht="12" hidden="1">
      <c r="A158" s="19">
        <v>3505</v>
      </c>
      <c r="B158" s="20" t="s">
        <v>142</v>
      </c>
      <c r="C158" s="21"/>
    </row>
    <row r="159" spans="1:3" ht="12" hidden="1">
      <c r="A159" s="19">
        <v>3506</v>
      </c>
      <c r="B159" s="25" t="s">
        <v>143</v>
      </c>
      <c r="C159" s="21">
        <v>8000</v>
      </c>
    </row>
    <row r="160" spans="1:3" ht="12" hidden="1">
      <c r="A160" s="22"/>
      <c r="B160" s="23" t="s">
        <v>40</v>
      </c>
      <c r="C160" s="24">
        <f>SUM(C154:C159)</f>
        <v>8000</v>
      </c>
    </row>
    <row r="161" spans="1:3" ht="12" hidden="1">
      <c r="A161" s="40">
        <v>3600</v>
      </c>
      <c r="B161" s="28" t="s">
        <v>144</v>
      </c>
      <c r="C161" s="35"/>
    </row>
    <row r="162" spans="1:3" ht="12" hidden="1">
      <c r="A162" s="19">
        <v>3601</v>
      </c>
      <c r="B162" s="25" t="s">
        <v>26</v>
      </c>
      <c r="C162" s="21"/>
    </row>
    <row r="163" spans="1:3" ht="12" hidden="1">
      <c r="A163" s="39">
        <v>3602</v>
      </c>
      <c r="B163" s="20" t="s">
        <v>145</v>
      </c>
      <c r="C163" s="21"/>
    </row>
    <row r="164" spans="1:3" ht="24" hidden="1">
      <c r="A164" s="19">
        <v>3603</v>
      </c>
      <c r="B164" s="25" t="s">
        <v>146</v>
      </c>
      <c r="C164" s="21"/>
    </row>
    <row r="165" spans="1:3" ht="12" hidden="1">
      <c r="A165" s="19">
        <v>3604</v>
      </c>
      <c r="B165" s="25" t="s">
        <v>147</v>
      </c>
      <c r="C165" s="21"/>
    </row>
    <row r="166" spans="1:3" ht="12" hidden="1">
      <c r="A166" s="19">
        <v>3605</v>
      </c>
      <c r="B166" s="25" t="s">
        <v>148</v>
      </c>
      <c r="C166" s="21"/>
    </row>
    <row r="167" spans="1:3" ht="12" hidden="1">
      <c r="A167" s="22"/>
      <c r="B167" s="23" t="s">
        <v>40</v>
      </c>
      <c r="C167" s="24">
        <f>SUM(C162:C166)</f>
        <v>0</v>
      </c>
    </row>
    <row r="168" spans="1:3" ht="12" hidden="1">
      <c r="A168" s="40">
        <v>3700</v>
      </c>
      <c r="B168" s="37" t="s">
        <v>149</v>
      </c>
      <c r="C168" s="35"/>
    </row>
    <row r="169" spans="1:3" ht="12" hidden="1">
      <c r="A169" s="19">
        <v>3701</v>
      </c>
      <c r="B169" s="25" t="s">
        <v>150</v>
      </c>
      <c r="C169" s="21"/>
    </row>
    <row r="170" spans="1:3" ht="12" hidden="1">
      <c r="A170" s="39">
        <v>3702</v>
      </c>
      <c r="B170" s="20" t="s">
        <v>151</v>
      </c>
      <c r="C170" s="21">
        <v>40000</v>
      </c>
    </row>
    <row r="171" spans="1:3" ht="12" hidden="1">
      <c r="A171" s="19">
        <v>3703</v>
      </c>
      <c r="B171" s="25" t="s">
        <v>152</v>
      </c>
      <c r="C171" s="21"/>
    </row>
    <row r="172" spans="1:3" ht="12" hidden="1">
      <c r="A172" s="22"/>
      <c r="B172" s="23" t="s">
        <v>40</v>
      </c>
      <c r="C172" s="24">
        <f>SUM(C169:C171)</f>
        <v>40000</v>
      </c>
    </row>
    <row r="173" spans="1:3" ht="12" hidden="1">
      <c r="A173" s="40">
        <v>3800</v>
      </c>
      <c r="B173" s="37" t="s">
        <v>3</v>
      </c>
      <c r="C173" s="35"/>
    </row>
    <row r="174" spans="1:3" ht="12" hidden="1">
      <c r="A174" s="19">
        <v>3801</v>
      </c>
      <c r="B174" s="25" t="s">
        <v>153</v>
      </c>
      <c r="C174" s="21">
        <v>40000</v>
      </c>
    </row>
    <row r="175" spans="1:3" ht="12" hidden="1">
      <c r="A175" s="39">
        <v>3802</v>
      </c>
      <c r="B175" s="20" t="s">
        <v>27</v>
      </c>
      <c r="C175" s="21"/>
    </row>
    <row r="176" spans="1:3" ht="12" hidden="1">
      <c r="A176" s="39">
        <v>3803</v>
      </c>
      <c r="B176" s="20" t="s">
        <v>154</v>
      </c>
      <c r="C176" s="21"/>
    </row>
    <row r="177" spans="1:3" ht="12" hidden="1">
      <c r="A177" s="19">
        <v>3804</v>
      </c>
      <c r="B177" s="20" t="s">
        <v>155</v>
      </c>
      <c r="C177" s="21"/>
    </row>
    <row r="178" spans="1:3" ht="12" hidden="1">
      <c r="A178" s="19">
        <v>3805</v>
      </c>
      <c r="B178" s="20" t="s">
        <v>156</v>
      </c>
      <c r="C178" s="21"/>
    </row>
    <row r="179" spans="1:3" ht="12" hidden="1">
      <c r="A179" s="19">
        <v>3806</v>
      </c>
      <c r="B179" s="20" t="s">
        <v>157</v>
      </c>
      <c r="C179" s="21"/>
    </row>
    <row r="180" spans="1:3" ht="24" hidden="1">
      <c r="A180" s="19">
        <v>3807</v>
      </c>
      <c r="B180" s="20" t="s">
        <v>158</v>
      </c>
      <c r="C180" s="21"/>
    </row>
    <row r="181" spans="1:3" ht="24" hidden="1">
      <c r="A181" s="19">
        <v>3808</v>
      </c>
      <c r="B181" s="20" t="s">
        <v>159</v>
      </c>
      <c r="C181" s="21"/>
    </row>
    <row r="182" spans="1:3" ht="24" hidden="1">
      <c r="A182" s="39">
        <v>3809</v>
      </c>
      <c r="B182" s="20" t="s">
        <v>160</v>
      </c>
      <c r="C182" s="21"/>
    </row>
    <row r="183" spans="1:3" ht="24" hidden="1">
      <c r="A183" s="19">
        <v>3810</v>
      </c>
      <c r="B183" s="25" t="s">
        <v>161</v>
      </c>
      <c r="C183" s="21"/>
    </row>
    <row r="184" spans="1:3" ht="12" hidden="1">
      <c r="A184" s="22"/>
      <c r="B184" s="41" t="s">
        <v>40</v>
      </c>
      <c r="C184" s="24">
        <f>SUM(C174:C183)</f>
        <v>40000</v>
      </c>
    </row>
    <row r="185" spans="1:3" ht="12">
      <c r="A185" s="22"/>
      <c r="B185" s="23" t="s">
        <v>162</v>
      </c>
      <c r="C185" s="49">
        <f>'Egresos 2016'!C163</f>
        <v>202880</v>
      </c>
    </row>
    <row r="186" spans="1:3" ht="12">
      <c r="A186" s="43">
        <v>4000</v>
      </c>
      <c r="B186" s="44" t="s">
        <v>28</v>
      </c>
      <c r="C186" s="35"/>
    </row>
    <row r="187" spans="1:3" ht="12" hidden="1">
      <c r="A187" s="40">
        <v>4100</v>
      </c>
      <c r="B187" s="37" t="s">
        <v>29</v>
      </c>
      <c r="C187" s="35"/>
    </row>
    <row r="188" spans="1:3" ht="12" hidden="1">
      <c r="A188" s="45">
        <v>4101</v>
      </c>
      <c r="B188" s="25" t="s">
        <v>163</v>
      </c>
      <c r="C188" s="21"/>
    </row>
    <row r="189" spans="1:3" ht="12" hidden="1">
      <c r="A189" s="45">
        <v>4102</v>
      </c>
      <c r="B189" s="25" t="s">
        <v>30</v>
      </c>
      <c r="C189" s="21"/>
    </row>
    <row r="190" spans="1:3" ht="12" hidden="1">
      <c r="A190" s="45">
        <v>4103</v>
      </c>
      <c r="B190" s="25" t="s">
        <v>179</v>
      </c>
      <c r="C190" s="21">
        <v>60000</v>
      </c>
    </row>
    <row r="191" spans="1:3" ht="12" hidden="1">
      <c r="A191" s="22"/>
      <c r="B191" s="23" t="s">
        <v>40</v>
      </c>
      <c r="C191" s="21">
        <f>SUM(C190)</f>
        <v>60000</v>
      </c>
    </row>
    <row r="192" spans="1:3" ht="12">
      <c r="A192" s="22"/>
      <c r="B192" s="23" t="s">
        <v>181</v>
      </c>
      <c r="C192" s="49">
        <f>'Egresos 2016'!C170</f>
        <v>150000</v>
      </c>
    </row>
    <row r="193" spans="1:3" ht="12">
      <c r="A193" s="43">
        <v>5000</v>
      </c>
      <c r="B193" s="44" t="s">
        <v>164</v>
      </c>
      <c r="C193" s="35"/>
    </row>
    <row r="194" spans="1:3" ht="12" hidden="1">
      <c r="A194" s="17">
        <v>5100</v>
      </c>
      <c r="B194" s="37" t="s">
        <v>165</v>
      </c>
      <c r="C194" s="35"/>
    </row>
    <row r="195" spans="1:3" ht="12" hidden="1">
      <c r="A195" s="19">
        <v>5101</v>
      </c>
      <c r="B195" s="20" t="s">
        <v>166</v>
      </c>
      <c r="C195" s="46"/>
    </row>
    <row r="196" spans="1:3" ht="12" hidden="1">
      <c r="A196" s="45">
        <v>5102</v>
      </c>
      <c r="B196" s="20" t="s">
        <v>167</v>
      </c>
      <c r="C196" s="21"/>
    </row>
    <row r="197" spans="1:3" ht="12" hidden="1">
      <c r="A197" s="19">
        <v>5103</v>
      </c>
      <c r="B197" s="20" t="s">
        <v>180</v>
      </c>
      <c r="C197" s="46">
        <v>30000</v>
      </c>
    </row>
    <row r="198" spans="1:3" ht="12" hidden="1">
      <c r="A198" s="45">
        <v>5104</v>
      </c>
      <c r="B198" s="20" t="s">
        <v>168</v>
      </c>
      <c r="C198" s="21"/>
    </row>
    <row r="199" spans="1:3" ht="12" hidden="1">
      <c r="A199" s="19">
        <v>5105</v>
      </c>
      <c r="B199" s="20" t="s">
        <v>169</v>
      </c>
      <c r="C199" s="46"/>
    </row>
    <row r="200" spans="1:3" ht="12" hidden="1">
      <c r="A200" s="45">
        <v>5106</v>
      </c>
      <c r="B200" s="20" t="s">
        <v>170</v>
      </c>
      <c r="C200" s="21"/>
    </row>
    <row r="201" spans="1:3" ht="12" hidden="1">
      <c r="A201" s="19">
        <v>5107</v>
      </c>
      <c r="B201" s="20" t="s">
        <v>171</v>
      </c>
      <c r="C201" s="21"/>
    </row>
    <row r="202" spans="1:3" ht="12" hidden="1">
      <c r="A202" s="45">
        <v>5108</v>
      </c>
      <c r="B202" s="25" t="s">
        <v>172</v>
      </c>
      <c r="C202" s="21"/>
    </row>
    <row r="203" spans="1:3" ht="12">
      <c r="A203" s="22"/>
      <c r="B203" s="23" t="s">
        <v>173</v>
      </c>
      <c r="C203" s="49">
        <f>'Egresos 2016'!C177</f>
        <v>3800</v>
      </c>
    </row>
    <row r="204" spans="1:3" ht="15.75">
      <c r="A204" s="51"/>
      <c r="B204" s="52" t="s">
        <v>13</v>
      </c>
      <c r="C204" s="53">
        <f>+C203+C192+C185+C107+C49</f>
        <v>1231600.4</v>
      </c>
    </row>
    <row r="205" spans="2:3" ht="12">
      <c r="B205" s="50"/>
      <c r="C205" s="35"/>
    </row>
    <row r="206" spans="2:3" ht="12">
      <c r="B206" s="50"/>
      <c r="C206" s="35"/>
    </row>
    <row r="207" spans="2:3" ht="12">
      <c r="B207" s="50" t="s">
        <v>182</v>
      </c>
      <c r="C207" s="35"/>
    </row>
    <row r="208" spans="2:3" ht="12">
      <c r="B208" s="50"/>
      <c r="C208" s="35"/>
    </row>
    <row r="209" spans="2:3" ht="12">
      <c r="B209" s="50"/>
      <c r="C209" s="35"/>
    </row>
    <row r="210" spans="2:3" ht="12">
      <c r="B210" s="50"/>
      <c r="C210" s="35"/>
    </row>
    <row r="211" spans="2:3" ht="12">
      <c r="B211" s="50"/>
      <c r="C211" s="35"/>
    </row>
    <row r="212" spans="2:3" ht="12">
      <c r="B212" s="50"/>
      <c r="C212" s="35"/>
    </row>
    <row r="214" spans="2:3" ht="15.75">
      <c r="B214" s="54" t="s">
        <v>175</v>
      </c>
      <c r="C214" s="57"/>
    </row>
    <row r="215" spans="2:3" ht="12.75">
      <c r="B215" s="55" t="s">
        <v>176</v>
      </c>
      <c r="C215" s="58"/>
    </row>
    <row r="216" spans="2:3" ht="12.75">
      <c r="B216" s="55" t="s">
        <v>32</v>
      </c>
      <c r="C216" s="58"/>
    </row>
  </sheetData>
  <sheetProtection/>
  <mergeCells count="1">
    <mergeCell ref="A10:B10"/>
  </mergeCells>
  <dataValidations count="1">
    <dataValidation errorStyle="warning" type="whole" operator="greaterThan" allowBlank="1" showInputMessage="1" showErrorMessage="1" errorTitle="IMPORTANTE" error="Se recomienda leer las instrucciones antes de inciar con el llenado del presupuesto por objeto del gasto" sqref="B2">
      <formula1>0</formula1>
    </dataValidation>
  </dataValidations>
  <printOptions/>
  <pageMargins left="0.7" right="0.46875" top="0.875" bottom="0.75" header="0.3" footer="0.3"/>
  <pageSetup orientation="portrait" r:id="rId3"/>
  <headerFooter>
    <oddHeader>&amp;C&amp;14Instituto Municipal de la Juventud Tlaquepaque
Presupuesto de Egresos 2016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patronato</dc:creator>
  <cp:keywords/>
  <dc:description/>
  <cp:lastModifiedBy>Usuario</cp:lastModifiedBy>
  <cp:lastPrinted>2015-12-14T15:10:52Z</cp:lastPrinted>
  <dcterms:created xsi:type="dcterms:W3CDTF">2007-07-03T23:42:38Z</dcterms:created>
  <dcterms:modified xsi:type="dcterms:W3CDTF">2016-06-27T17:50:46Z</dcterms:modified>
  <cp:category/>
  <cp:version/>
  <cp:contentType/>
  <cp:contentStatus/>
</cp:coreProperties>
</file>