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3715" windowHeight="9780"/>
  </bookViews>
  <sheets>
    <sheet name="presupuesto 2019" sheetId="1" r:id="rId1"/>
    <sheet name="ingresos 2019" sheetId="2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F14" i="2" l="1"/>
  <c r="E14" i="2"/>
  <c r="D14" i="2"/>
  <c r="C14" i="2"/>
  <c r="G13" i="2"/>
  <c r="G12" i="2"/>
  <c r="G11" i="2"/>
  <c r="G10" i="2"/>
  <c r="G9" i="2"/>
  <c r="F7" i="2"/>
  <c r="E7" i="2"/>
  <c r="D7" i="2"/>
  <c r="C7" i="2"/>
  <c r="E56" i="1"/>
  <c r="E45" i="1"/>
  <c r="E31" i="1"/>
  <c r="E16" i="1"/>
  <c r="E15" i="1"/>
  <c r="E14" i="1"/>
  <c r="E13" i="1"/>
  <c r="E11" i="1"/>
  <c r="E10" i="1"/>
  <c r="E9" i="1"/>
  <c r="E8" i="1"/>
  <c r="E7" i="1"/>
  <c r="E6" i="1"/>
  <c r="E5" i="1"/>
  <c r="E4" i="1" s="1"/>
  <c r="E59" i="1" s="1"/>
  <c r="G14" i="2" l="1"/>
  <c r="G7" i="2"/>
</calcChain>
</file>

<file path=xl/comments1.xml><?xml version="1.0" encoding="utf-8"?>
<comments xmlns="http://schemas.openxmlformats.org/spreadsheetml/2006/main">
  <authors>
    <author>Manuel Fonseca Villaseñor</author>
  </authors>
  <commentList>
    <comment ref="A6" authorId="0">
      <text>
        <r>
          <rPr>
            <b/>
            <sz val="14"/>
            <color indexed="9"/>
            <rFont val="Calibri"/>
            <family val="2"/>
          </rPr>
          <t>L</t>
        </r>
        <r>
          <rPr>
            <sz val="14"/>
            <color indexed="9"/>
            <rFont val="Calibri"/>
            <family val="2"/>
          </rPr>
          <t xml:space="preserve">ey de </t>
        </r>
        <r>
          <rPr>
            <b/>
            <sz val="14"/>
            <color indexed="9"/>
            <rFont val="Calibri"/>
            <family val="2"/>
          </rPr>
          <t>I</t>
        </r>
        <r>
          <rPr>
            <sz val="14"/>
            <color indexed="9"/>
            <rFont val="Calibri"/>
            <family val="2"/>
          </rPr>
          <t>ngresos</t>
        </r>
      </text>
    </comment>
    <comment ref="B6" authorId="0">
      <text>
        <r>
          <rPr>
            <b/>
            <sz val="14"/>
            <color indexed="81"/>
            <rFont val="Tahoma"/>
            <family val="2"/>
          </rPr>
          <t>Importante:
Se recomienda leer las instrucciones previamente al llenado del presupuesto.</t>
        </r>
      </text>
    </comment>
  </commentList>
</comments>
</file>

<file path=xl/sharedStrings.xml><?xml version="1.0" encoding="utf-8"?>
<sst xmlns="http://schemas.openxmlformats.org/spreadsheetml/2006/main" count="83" uniqueCount="79">
  <si>
    <t>INSTITUTO MUNICIPAL DE LA JUVENTUD EN TLAQUEPAQUE</t>
  </si>
  <si>
    <t>DIRECTORA GENERAL</t>
  </si>
  <si>
    <t>VALERIA PEREZ ARCE DEL TORO</t>
  </si>
  <si>
    <t>SAN PEDRO TLAQUEPAQUE JAL. A 17 DE NOVIEMBRE DEL 2018</t>
  </si>
  <si>
    <t>TOTAL DE EGRESOS</t>
  </si>
  <si>
    <t>Maquinaria, Otros Equipos y Herramientas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</si>
  <si>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</si>
  <si>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</si>
  <si>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</si>
  <si>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</si>
  <si>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</si>
  <si>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</si>
  <si>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Análogos</t>
  </si>
  <si>
    <t>Pensiones y Jubilaciones</t>
  </si>
  <si>
    <t>Ayuda Sociales a personas</t>
  </si>
  <si>
    <t>Susbsidios y Subvenciones</t>
  </si>
  <si>
    <t>Transferencias al Resto del Sector Público</t>
  </si>
  <si>
    <t>TRANSFERENCIAS, ASIGNACIONES, SUBSIDIOS Y OTRAS AYUDAS</t>
  </si>
  <si>
    <t>Otros Servicios Generales</t>
  </si>
  <si>
    <t>Sentencias y Resolucionespor autoridades competentes</t>
  </si>
  <si>
    <t>Autotransporte</t>
  </si>
  <si>
    <t>Pasajes Terrestres</t>
  </si>
  <si>
    <t>Difusión por radio televisión y otros medios de mensajes comerciales para promover la venta de bienes o servicios</t>
  </si>
  <si>
    <t>Reparación y mantenimiento de equipo de Transporte</t>
  </si>
  <si>
    <t>Seguros de responsabilidad patrimonial y fianzas</t>
  </si>
  <si>
    <t>Servicio de apoyo administrativo, fotocopiado e impresión</t>
  </si>
  <si>
    <t>Arrendamiento de Equipo de Transporte</t>
  </si>
  <si>
    <t>Arrendamiento de Terrenos</t>
  </si>
  <si>
    <t>Servicios de internet, redes y procesamiento informático</t>
  </si>
  <si>
    <t>Servicio de telefonía Tradicional</t>
  </si>
  <si>
    <t>Servicio de energía Electrica</t>
  </si>
  <si>
    <t>SERVICIOS GENERALES</t>
  </si>
  <si>
    <t>Refacciones y accesorios menores de equipo de transporte</t>
  </si>
  <si>
    <t>Refacciones y accesorios menores de equipo de cómputo y tecnologías de la información</t>
  </si>
  <si>
    <t>Refacciones y accesorios menores de edificios</t>
  </si>
  <si>
    <t>Herramientas, Refacciones y Accesorios Menores</t>
  </si>
  <si>
    <t>Articulos deportivos</t>
  </si>
  <si>
    <t>Vestuarios y Uniformes</t>
  </si>
  <si>
    <t>Combustibles, Lubricantes y Aditivos</t>
  </si>
  <si>
    <t>Otros Materiales y Art. De construcción y reparación</t>
  </si>
  <si>
    <t xml:space="preserve">Material electrico y electrónico </t>
  </si>
  <si>
    <t>Utensilios para el servicio de alimentos</t>
  </si>
  <si>
    <t>Productos limenticios para personas</t>
  </si>
  <si>
    <t>Material de Limpieza</t>
  </si>
  <si>
    <t>Materiales y útiles de impresión y reproducción</t>
  </si>
  <si>
    <t>Materiales, útiles y equipos menores de oficina</t>
  </si>
  <si>
    <t>MATERIALES Y SUMINISTROS</t>
  </si>
  <si>
    <t>Impuesto s/nóminas y otrosque se deriven de una relación laboral</t>
  </si>
  <si>
    <t>Aportaciones al fondo para el retiro</t>
  </si>
  <si>
    <t>Aportaciones al fondo de vivienda</t>
  </si>
  <si>
    <t>Aportaciones de Seguridad Social</t>
  </si>
  <si>
    <t>Gratificación día del Servidor Público</t>
  </si>
  <si>
    <t>Gratificacion utiles escolares</t>
  </si>
  <si>
    <t>Gratificacion anual despensa</t>
  </si>
  <si>
    <t>Aguinaldo</t>
  </si>
  <si>
    <t>Prima Vacacional y dominical</t>
  </si>
  <si>
    <t>Remuneraciones al Personal de Carácter Transitorio</t>
  </si>
  <si>
    <t>Remuneraciones al Personal de Carácter Permanente</t>
  </si>
  <si>
    <t>SERVICIOS PERSONALES</t>
  </si>
  <si>
    <t>APROBADO  $1´124,864.00</t>
  </si>
  <si>
    <t>PRESUPUESTO DE EGRESOS APROBADO EJERCICIO 2019</t>
  </si>
  <si>
    <t>PRESUPUESTO 2019</t>
  </si>
  <si>
    <t>INSTITUTO MUNICIPAL DE LA JUVENTUD, O.P.D.</t>
  </si>
  <si>
    <t>PRESUPUESTO  DE INGRESOS 2019</t>
  </si>
  <si>
    <t>LI</t>
  </si>
  <si>
    <t>DESCRIPCIÓN</t>
  </si>
  <si>
    <t>Recursos Propios</t>
  </si>
  <si>
    <t>Programas Federales</t>
  </si>
  <si>
    <t>Programas Estatales</t>
  </si>
  <si>
    <t>Otros</t>
  </si>
  <si>
    <t>TRANSFERENCIAS, ASIGNACIONES, SUBSIDIOS Y  OTRAS AYUDAS</t>
  </si>
  <si>
    <t>Subsidio federal</t>
  </si>
  <si>
    <t>Subsidio estatal</t>
  </si>
  <si>
    <t>Subsidio municipal</t>
  </si>
  <si>
    <t>Otros subsidios</t>
  </si>
  <si>
    <t>Banca comercial</t>
  </si>
  <si>
    <t>T O T A  L</t>
  </si>
  <si>
    <t>SAN PEDRO TLAQUEPAQUE A 17 DE DICIEMBRE DEL 2018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</si>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</sst>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Calibri"/>
      <family val="2"/>
    </font>
    <font>
      <b/>
      <sz val="11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6FEBD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2D050"/>
      </left>
      <right style="thin">
        <color rgb="FF92D05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92D050"/>
      </right>
      <top style="medium">
        <color indexed="64"/>
      </top>
      <bottom style="medium">
        <color indexed="64"/>
      </bottom>
      <diagonal/>
    </border>
    <border>
      <left style="thin">
        <color rgb="FF92D050"/>
      </left>
      <right style="thin">
        <color indexed="64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indexed="64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indexed="64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indexed="64"/>
      </left>
      <right style="thin">
        <color rgb="FF92D050"/>
      </right>
      <top/>
      <bottom style="thin">
        <color rgb="FF92D05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0" fillId="0" borderId="0" xfId="0" applyNumberFormat="1"/>
    <xf numFmtId="43" fontId="3" fillId="2" borderId="1" xfId="1" applyFont="1" applyFill="1" applyBorder="1" applyProtection="1"/>
    <xf numFmtId="43" fontId="4" fillId="0" borderId="4" xfId="1" applyFont="1" applyFill="1" applyBorder="1" applyAlignment="1" applyProtection="1">
      <alignment vertical="center"/>
    </xf>
    <xf numFmtId="164" fontId="4" fillId="0" borderId="8" xfId="0" applyNumberFormat="1" applyFont="1" applyFill="1" applyBorder="1" applyAlignment="1" applyProtection="1">
      <alignment horizontal="center" vertical="center"/>
    </xf>
    <xf numFmtId="43" fontId="4" fillId="3" borderId="4" xfId="1" applyFont="1" applyFill="1" applyBorder="1" applyAlignment="1" applyProtection="1">
      <alignment vertical="center"/>
    </xf>
    <xf numFmtId="164" fontId="5" fillId="2" borderId="8" xfId="0" applyNumberFormat="1" applyFont="1" applyFill="1" applyBorder="1" applyAlignment="1" applyProtection="1">
      <alignment horizontal="center" vertical="center"/>
    </xf>
    <xf numFmtId="43" fontId="5" fillId="2" borderId="4" xfId="1" applyFont="1" applyFill="1" applyBorder="1" applyAlignment="1" applyProtection="1">
      <alignment vertical="center"/>
    </xf>
    <xf numFmtId="0" fontId="4" fillId="0" borderId="8" xfId="2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horizontal="left" vertical="center"/>
    </xf>
    <xf numFmtId="0" fontId="4" fillId="0" borderId="7" xfId="2" applyFont="1" applyFill="1" applyBorder="1" applyAlignment="1" applyProtection="1">
      <alignment horizontal="left" vertical="center"/>
    </xf>
    <xf numFmtId="43" fontId="5" fillId="2" borderId="10" xfId="1" applyFont="1" applyFill="1" applyBorder="1" applyAlignment="1" applyProtection="1">
      <alignment vertical="center"/>
    </xf>
    <xf numFmtId="164" fontId="5" fillId="2" borderId="12" xfId="0" applyNumberFormat="1" applyFont="1" applyFill="1" applyBorder="1" applyAlignment="1" applyProtection="1">
      <alignment horizontal="center" vertical="center"/>
    </xf>
    <xf numFmtId="43" fontId="5" fillId="0" borderId="13" xfId="1" applyFont="1" applyBorder="1" applyAlignment="1">
      <alignment horizontal="center" wrapText="1"/>
    </xf>
    <xf numFmtId="0" fontId="9" fillId="4" borderId="27" xfId="0" applyFont="1" applyFill="1" applyBorder="1" applyAlignment="1">
      <alignment horizontal="center" vertical="center" wrapText="1"/>
    </xf>
    <xf numFmtId="41" fontId="9" fillId="4" borderId="27" xfId="0" applyNumberFormat="1" applyFont="1" applyFill="1" applyBorder="1" applyAlignment="1">
      <alignment horizontal="center" vertical="center" wrapText="1"/>
    </xf>
    <xf numFmtId="164" fontId="9" fillId="4" borderId="27" xfId="0" applyNumberFormat="1" applyFont="1" applyFill="1" applyBorder="1" applyAlignment="1">
      <alignment horizontal="center" vertical="center" wrapText="1"/>
    </xf>
    <xf numFmtId="164" fontId="10" fillId="4" borderId="28" xfId="0" applyNumberFormat="1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vertical="center" wrapText="1"/>
    </xf>
    <xf numFmtId="41" fontId="11" fillId="4" borderId="28" xfId="0" applyNumberFormat="1" applyFont="1" applyFill="1" applyBorder="1" applyAlignment="1">
      <alignment vertical="center"/>
    </xf>
    <xf numFmtId="41" fontId="5" fillId="4" borderId="28" xfId="0" applyNumberFormat="1" applyFont="1" applyFill="1" applyBorder="1" applyAlignment="1">
      <alignment vertical="center"/>
    </xf>
    <xf numFmtId="164" fontId="12" fillId="0" borderId="29" xfId="0" applyNumberFormat="1" applyFont="1" applyBorder="1" applyAlignment="1">
      <alignment horizontal="center" vertical="center"/>
    </xf>
    <xf numFmtId="0" fontId="13" fillId="0" borderId="29" xfId="0" applyFont="1" applyFill="1" applyBorder="1" applyAlignment="1">
      <alignment vertical="center" wrapText="1"/>
    </xf>
    <xf numFmtId="41" fontId="14" fillId="0" borderId="29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14" fillId="0" borderId="29" xfId="0" applyNumberFormat="1" applyFont="1" applyBorder="1" applyAlignment="1" applyProtection="1">
      <alignment vertical="center"/>
      <protection locked="0"/>
    </xf>
    <xf numFmtId="41" fontId="5" fillId="0" borderId="29" xfId="0" applyNumberFormat="1" applyFont="1" applyBorder="1" applyAlignment="1" applyProtection="1">
      <alignment vertical="center"/>
      <protection locked="0"/>
    </xf>
    <xf numFmtId="165" fontId="12" fillId="0" borderId="29" xfId="0" applyNumberFormat="1" applyFont="1" applyBorder="1" applyAlignment="1">
      <alignment horizontal="center" vertical="center"/>
    </xf>
    <xf numFmtId="41" fontId="16" fillId="4" borderId="29" xfId="0" applyNumberFormat="1" applyFont="1" applyFill="1" applyBorder="1" applyAlignment="1">
      <alignment horizontal="center" vertical="center"/>
    </xf>
    <xf numFmtId="3" fontId="0" fillId="0" borderId="0" xfId="0" applyNumberFormat="1"/>
    <xf numFmtId="41" fontId="0" fillId="0" borderId="0" xfId="0" applyNumberFormat="1"/>
    <xf numFmtId="43" fontId="0" fillId="0" borderId="0" xfId="1" applyFont="1"/>
    <xf numFmtId="0" fontId="18" fillId="0" borderId="0" xfId="0" applyFont="1"/>
    <xf numFmtId="0" fontId="4" fillId="0" borderId="7" xfId="2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horizontal="left" vertical="center"/>
    </xf>
    <xf numFmtId="0" fontId="4" fillId="0" borderId="5" xfId="2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 wrapText="1"/>
    </xf>
    <xf numFmtId="0" fontId="4" fillId="0" borderId="9" xfId="2" applyFont="1" applyFill="1" applyBorder="1" applyAlignment="1" applyProtection="1">
      <alignment horizontal="left" vertical="center"/>
    </xf>
    <xf numFmtId="0" fontId="4" fillId="0" borderId="7" xfId="2" applyFont="1" applyFill="1" applyBorder="1" applyAlignment="1" applyProtection="1">
      <alignment horizontal="left" vertical="center" wrapText="1"/>
    </xf>
    <xf numFmtId="0" fontId="4" fillId="0" borderId="6" xfId="2" applyFont="1" applyFill="1" applyBorder="1" applyAlignment="1" applyProtection="1">
      <alignment horizontal="left" vertical="center" wrapText="1"/>
    </xf>
    <xf numFmtId="0" fontId="4" fillId="0" borderId="5" xfId="2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3" fillId="2" borderId="3" xfId="2" applyFont="1" applyFill="1" applyBorder="1" applyAlignment="1" applyProtection="1">
      <alignment horizontal="right"/>
    </xf>
    <xf numFmtId="0" fontId="3" fillId="2" borderId="2" xfId="2" applyFont="1" applyFill="1" applyBorder="1" applyAlignment="1" applyProtection="1">
      <alignment horizontal="righ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64" fontId="15" fillId="4" borderId="2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de/Documents/2016/NVA.ADMON/COMUDE%20SAN%20PEDRO/PRESUPUESTO%202016/Consejo%20Municipal%20del%20Deporte%20de%20San%20Pedro%20Tlaq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ciones"/>
      <sheetName val="nomina 2019"/>
      <sheetName val="Nomina 15a. IPEJAL"/>
      <sheetName val="Aguinaldo"/>
      <sheetName val="NOMINA QUINCENAL"/>
      <sheetName val="PRESUPUESTO 2019"/>
      <sheetName val="Egresos 2019"/>
      <sheetName val="iNGRESOS 2019"/>
    </sheetNames>
    <sheetDataSet>
      <sheetData sheetId="0"/>
      <sheetData sheetId="1"/>
      <sheetData sheetId="2"/>
      <sheetData sheetId="3">
        <row r="13">
          <cell r="G13">
            <v>63579</v>
          </cell>
        </row>
      </sheetData>
      <sheetData sheetId="4">
        <row r="11">
          <cell r="D11">
            <v>814.5</v>
          </cell>
        </row>
      </sheetData>
      <sheetData sheetId="5">
        <row r="6">
          <cell r="C6">
            <v>457769.52</v>
          </cell>
        </row>
        <row r="10">
          <cell r="C10">
            <v>224977.42799999999</v>
          </cell>
        </row>
        <row r="15">
          <cell r="C15">
            <v>6357.9</v>
          </cell>
        </row>
        <row r="17">
          <cell r="C17">
            <v>63579</v>
          </cell>
        </row>
        <row r="20">
          <cell r="C20">
            <v>1000</v>
          </cell>
        </row>
        <row r="21">
          <cell r="C21">
            <v>5027.88</v>
          </cell>
        </row>
        <row r="29">
          <cell r="C29">
            <v>77666.399999999994</v>
          </cell>
        </row>
        <row r="30">
          <cell r="C30">
            <v>13314.24</v>
          </cell>
        </row>
        <row r="36">
          <cell r="C36">
            <v>17096.471472000001</v>
          </cell>
        </row>
        <row r="37">
          <cell r="C37">
            <v>11946.561775999999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Caravana"/>
      <sheetName val="Medalla"/>
      <sheetName val="Crucitas"/>
      <sheetName val="Adicciones"/>
      <sheetName val="Antochas"/>
      <sheetName val="Via Recrea"/>
      <sheetName val="Espacios"/>
      <sheetName val="Prom.Depor"/>
      <sheetName val="Meseros"/>
      <sheetName val="Dia Int.Salud"/>
      <sheetName val="Fest.Adulto "/>
      <sheetName val="Soffbol"/>
      <sheetName val="Esc.Fut Bol Fem"/>
      <sheetName val="PROG DESEMPEÑO FUNCIONES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 DEL GASTO"/>
      <sheetName val="PLANTILLA  "/>
      <sheetName val="PRES. CLASIF.  PROGRAMATICA"/>
      <sheetName val=" CAT. FUNCION, SUB FUNCION"/>
      <sheetName val="CAT FF"/>
      <sheetName val="CAT. CLASIFICACIÓN PROGRAMA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L6">
            <v>1044784</v>
          </cell>
        </row>
        <row r="241">
          <cell r="L241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B19" sqref="B19:D19"/>
    </sheetView>
  </sheetViews>
  <sheetFormatPr baseColWidth="10" defaultRowHeight="15" x14ac:dyDescent="0.25"/>
  <cols>
    <col min="4" max="4" width="29.5703125" customWidth="1"/>
    <col min="5" max="5" width="16.42578125" customWidth="1"/>
  </cols>
  <sheetData>
    <row r="1" spans="1:5" ht="18.75" x14ac:dyDescent="0.25">
      <c r="A1" s="49" t="s">
        <v>61</v>
      </c>
      <c r="B1" s="50"/>
      <c r="C1" s="50"/>
      <c r="D1" s="50"/>
      <c r="E1" s="51"/>
    </row>
    <row r="2" spans="1:5" ht="19.5" thickBot="1" x14ac:dyDescent="0.3">
      <c r="A2" s="52" t="s">
        <v>0</v>
      </c>
      <c r="B2" s="53"/>
      <c r="C2" s="53"/>
      <c r="D2" s="53"/>
      <c r="E2" s="54"/>
    </row>
    <row r="3" spans="1:5" ht="27" thickBot="1" x14ac:dyDescent="0.3">
      <c r="A3" s="55" t="s">
        <v>60</v>
      </c>
      <c r="B3" s="56"/>
      <c r="C3" s="56"/>
      <c r="D3" s="57"/>
      <c r="E3" s="16" t="s">
        <v>59</v>
      </c>
    </row>
    <row r="4" spans="1:5" x14ac:dyDescent="0.25">
      <c r="A4" s="15">
        <v>1000</v>
      </c>
      <c r="B4" s="39" t="s">
        <v>58</v>
      </c>
      <c r="C4" s="39"/>
      <c r="D4" s="39"/>
      <c r="E4" s="14">
        <f>SUM(E5:E15)</f>
        <v>903735.40124799998</v>
      </c>
    </row>
    <row r="5" spans="1:5" x14ac:dyDescent="0.25">
      <c r="A5" s="10">
        <v>1131</v>
      </c>
      <c r="B5" s="40" t="s">
        <v>57</v>
      </c>
      <c r="C5" s="40"/>
      <c r="D5" s="40"/>
      <c r="E5" s="5">
        <f>'[1]PRESUPUESTO 2019'!C6</f>
        <v>457769.52</v>
      </c>
    </row>
    <row r="6" spans="1:5" x14ac:dyDescent="0.25">
      <c r="A6" s="10">
        <v>1211</v>
      </c>
      <c r="B6" s="40" t="s">
        <v>56</v>
      </c>
      <c r="C6" s="40"/>
      <c r="D6" s="40"/>
      <c r="E6" s="5">
        <f>'[1]PRESUPUESTO 2019'!C10</f>
        <v>224977.42799999999</v>
      </c>
    </row>
    <row r="7" spans="1:5" x14ac:dyDescent="0.25">
      <c r="A7" s="10">
        <v>1321</v>
      </c>
      <c r="B7" s="36" t="s">
        <v>55</v>
      </c>
      <c r="C7" s="37"/>
      <c r="D7" s="38"/>
      <c r="E7" s="5">
        <f>'[1]PRESUPUESTO 2019'!C15</f>
        <v>6357.9</v>
      </c>
    </row>
    <row r="8" spans="1:5" x14ac:dyDescent="0.25">
      <c r="A8" s="10">
        <v>1342</v>
      </c>
      <c r="B8" s="36" t="s">
        <v>54</v>
      </c>
      <c r="C8" s="37"/>
      <c r="D8" s="38"/>
      <c r="E8" s="5">
        <f>'[1]PRESUPUESTO 2019'!C17</f>
        <v>63579</v>
      </c>
    </row>
    <row r="9" spans="1:5" x14ac:dyDescent="0.25">
      <c r="A9" s="10">
        <v>1343</v>
      </c>
      <c r="B9" s="36" t="s">
        <v>53</v>
      </c>
      <c r="C9" s="37"/>
      <c r="D9" s="38"/>
      <c r="E9" s="5">
        <f>'[1]PRESUPUESTO 2019'!C20</f>
        <v>1000</v>
      </c>
    </row>
    <row r="10" spans="1:5" x14ac:dyDescent="0.25">
      <c r="A10" s="10">
        <v>1344</v>
      </c>
      <c r="B10" s="36" t="s">
        <v>52</v>
      </c>
      <c r="C10" s="37"/>
      <c r="D10" s="38"/>
      <c r="E10" s="5">
        <f>'[1]PRESUPUESTO 2019'!C21</f>
        <v>5027.88</v>
      </c>
    </row>
    <row r="11" spans="1:5" x14ac:dyDescent="0.25">
      <c r="A11" s="10">
        <v>1345</v>
      </c>
      <c r="B11" s="36" t="s">
        <v>51</v>
      </c>
      <c r="C11" s="37"/>
      <c r="D11" s="38"/>
      <c r="E11" s="5">
        <f>'[1]PRESUPUESTO 2019'!C36</f>
        <v>17096.471472000001</v>
      </c>
    </row>
    <row r="12" spans="1:5" x14ac:dyDescent="0.25">
      <c r="A12" s="10">
        <v>1411</v>
      </c>
      <c r="B12" s="36" t="s">
        <v>50</v>
      </c>
      <c r="C12" s="37"/>
      <c r="D12" s="38"/>
      <c r="E12" s="5">
        <v>25000</v>
      </c>
    </row>
    <row r="13" spans="1:5" x14ac:dyDescent="0.25">
      <c r="A13" s="10">
        <v>1421</v>
      </c>
      <c r="B13" s="36" t="s">
        <v>49</v>
      </c>
      <c r="C13" s="37"/>
      <c r="D13" s="38"/>
      <c r="E13" s="5">
        <f>'[1]PRESUPUESTO 2019'!C30</f>
        <v>13314.24</v>
      </c>
    </row>
    <row r="14" spans="1:5" x14ac:dyDescent="0.25">
      <c r="A14" s="10">
        <v>1431</v>
      </c>
      <c r="B14" s="36" t="s">
        <v>48</v>
      </c>
      <c r="C14" s="37"/>
      <c r="D14" s="38"/>
      <c r="E14" s="5">
        <f>'[1]PRESUPUESTO 2019'!C29</f>
        <v>77666.399999999994</v>
      </c>
    </row>
    <row r="15" spans="1:5" x14ac:dyDescent="0.25">
      <c r="A15" s="10">
        <v>3981</v>
      </c>
      <c r="B15" s="41" t="s">
        <v>47</v>
      </c>
      <c r="C15" s="42"/>
      <c r="D15" s="43"/>
      <c r="E15" s="5">
        <f>'[1]PRESUPUESTO 2019'!C37</f>
        <v>11946.561775999999</v>
      </c>
    </row>
    <row r="16" spans="1:5" x14ac:dyDescent="0.25">
      <c r="A16" s="8">
        <v>2000</v>
      </c>
      <c r="B16" s="44" t="s">
        <v>46</v>
      </c>
      <c r="C16" s="44"/>
      <c r="D16" s="44"/>
      <c r="E16" s="9">
        <f>SUM(E17:E30)</f>
        <v>121428.6</v>
      </c>
    </row>
    <row r="17" spans="1:5" x14ac:dyDescent="0.25">
      <c r="A17" s="10">
        <v>2111</v>
      </c>
      <c r="B17" s="40" t="s">
        <v>45</v>
      </c>
      <c r="C17" s="40"/>
      <c r="D17" s="40"/>
      <c r="E17" s="5">
        <v>18000</v>
      </c>
    </row>
    <row r="18" spans="1:5" x14ac:dyDescent="0.25">
      <c r="A18" s="10">
        <v>2121</v>
      </c>
      <c r="B18" s="40" t="s">
        <v>44</v>
      </c>
      <c r="C18" s="40"/>
      <c r="D18" s="40"/>
      <c r="E18" s="5">
        <v>3000</v>
      </c>
    </row>
    <row r="19" spans="1:5" x14ac:dyDescent="0.25">
      <c r="A19" s="10">
        <v>2161</v>
      </c>
      <c r="B19" s="40" t="s">
        <v>43</v>
      </c>
      <c r="C19" s="40"/>
      <c r="D19" s="40"/>
      <c r="E19" s="5">
        <v>3000</v>
      </c>
    </row>
    <row r="20" spans="1:5" x14ac:dyDescent="0.25">
      <c r="A20" s="10">
        <v>2211</v>
      </c>
      <c r="B20" s="40" t="s">
        <v>42</v>
      </c>
      <c r="C20" s="40"/>
      <c r="D20" s="40"/>
      <c r="E20" s="5">
        <v>3000</v>
      </c>
    </row>
    <row r="21" spans="1:5" x14ac:dyDescent="0.25">
      <c r="A21" s="10">
        <v>2231</v>
      </c>
      <c r="B21" s="36" t="s">
        <v>41</v>
      </c>
      <c r="C21" s="37"/>
      <c r="D21" s="38"/>
      <c r="E21" s="5">
        <v>1000</v>
      </c>
    </row>
    <row r="22" spans="1:5" x14ac:dyDescent="0.25">
      <c r="A22" s="10">
        <v>2461</v>
      </c>
      <c r="B22" s="36" t="s">
        <v>40</v>
      </c>
      <c r="C22" s="37"/>
      <c r="D22" s="38"/>
      <c r="E22" s="5">
        <v>2500</v>
      </c>
    </row>
    <row r="23" spans="1:5" x14ac:dyDescent="0.25">
      <c r="A23" s="10">
        <v>2491</v>
      </c>
      <c r="B23" s="13" t="s">
        <v>39</v>
      </c>
      <c r="C23" s="12"/>
      <c r="D23" s="11"/>
      <c r="E23" s="5">
        <v>37928.6</v>
      </c>
    </row>
    <row r="24" spans="1:5" x14ac:dyDescent="0.25">
      <c r="A24" s="10">
        <v>2611</v>
      </c>
      <c r="B24" s="40" t="s">
        <v>38</v>
      </c>
      <c r="C24" s="40"/>
      <c r="D24" s="40"/>
      <c r="E24" s="5">
        <v>40000</v>
      </c>
    </row>
    <row r="25" spans="1:5" x14ac:dyDescent="0.25">
      <c r="A25" s="10">
        <v>2711</v>
      </c>
      <c r="B25" s="36" t="s">
        <v>37</v>
      </c>
      <c r="C25" s="37"/>
      <c r="D25" s="38"/>
      <c r="E25" s="5">
        <v>3000</v>
      </c>
    </row>
    <row r="26" spans="1:5" x14ac:dyDescent="0.25">
      <c r="A26" s="10">
        <v>2731</v>
      </c>
      <c r="B26" s="36" t="s">
        <v>36</v>
      </c>
      <c r="C26" s="37"/>
      <c r="D26" s="38"/>
      <c r="E26" s="5">
        <v>2000</v>
      </c>
    </row>
    <row r="27" spans="1:5" x14ac:dyDescent="0.25">
      <c r="A27" s="10">
        <v>2911</v>
      </c>
      <c r="B27" s="40" t="s">
        <v>35</v>
      </c>
      <c r="C27" s="40"/>
      <c r="D27" s="40"/>
      <c r="E27" s="5">
        <v>1500</v>
      </c>
    </row>
    <row r="28" spans="1:5" x14ac:dyDescent="0.25">
      <c r="A28" s="10">
        <v>2921</v>
      </c>
      <c r="B28" s="40" t="s">
        <v>34</v>
      </c>
      <c r="C28" s="40"/>
      <c r="D28" s="40"/>
      <c r="E28" s="5">
        <v>2000</v>
      </c>
    </row>
    <row r="29" spans="1:5" x14ac:dyDescent="0.25">
      <c r="A29" s="10">
        <v>2941</v>
      </c>
      <c r="B29" s="41" t="s">
        <v>33</v>
      </c>
      <c r="C29" s="42"/>
      <c r="D29" s="43"/>
      <c r="E29" s="5">
        <v>1500</v>
      </c>
    </row>
    <row r="30" spans="1:5" x14ac:dyDescent="0.25">
      <c r="A30" s="10">
        <v>2961</v>
      </c>
      <c r="B30" s="36" t="s">
        <v>32</v>
      </c>
      <c r="C30" s="37"/>
      <c r="D30" s="38"/>
      <c r="E30" s="5">
        <v>3000</v>
      </c>
    </row>
    <row r="31" spans="1:5" x14ac:dyDescent="0.25">
      <c r="A31" s="8">
        <v>3000</v>
      </c>
      <c r="B31" s="44" t="s">
        <v>31</v>
      </c>
      <c r="C31" s="44"/>
      <c r="D31" s="44"/>
      <c r="E31" s="9">
        <f>SUM(E32:E44)</f>
        <v>84700</v>
      </c>
    </row>
    <row r="32" spans="1:5" x14ac:dyDescent="0.25">
      <c r="A32" s="10">
        <v>3111</v>
      </c>
      <c r="B32" s="40" t="s">
        <v>30</v>
      </c>
      <c r="C32" s="40"/>
      <c r="D32" s="40"/>
      <c r="E32" s="5">
        <v>12000</v>
      </c>
    </row>
    <row r="33" spans="1:5" x14ac:dyDescent="0.25">
      <c r="A33" s="10">
        <v>3141</v>
      </c>
      <c r="B33" s="40" t="s">
        <v>29</v>
      </c>
      <c r="C33" s="40"/>
      <c r="D33" s="40"/>
      <c r="E33" s="5">
        <v>15000</v>
      </c>
    </row>
    <row r="34" spans="1:5" x14ac:dyDescent="0.25">
      <c r="A34" s="10">
        <v>3171</v>
      </c>
      <c r="B34" s="40" t="s">
        <v>28</v>
      </c>
      <c r="C34" s="40"/>
      <c r="D34" s="40"/>
      <c r="E34" s="5">
        <v>5500</v>
      </c>
    </row>
    <row r="35" spans="1:5" x14ac:dyDescent="0.25">
      <c r="A35" s="10">
        <v>3211</v>
      </c>
      <c r="B35" s="36" t="s">
        <v>27</v>
      </c>
      <c r="C35" s="37"/>
      <c r="D35" s="38"/>
      <c r="E35" s="5">
        <v>4100</v>
      </c>
    </row>
    <row r="36" spans="1:5" x14ac:dyDescent="0.25">
      <c r="A36" s="10">
        <v>3251</v>
      </c>
      <c r="B36" s="36" t="s">
        <v>26</v>
      </c>
      <c r="C36" s="37"/>
      <c r="D36" s="38"/>
      <c r="E36" s="5">
        <v>11800</v>
      </c>
    </row>
    <row r="37" spans="1:5" x14ac:dyDescent="0.25">
      <c r="A37" s="10">
        <v>3361</v>
      </c>
      <c r="B37" s="36" t="s">
        <v>25</v>
      </c>
      <c r="C37" s="37"/>
      <c r="D37" s="38"/>
      <c r="E37" s="5">
        <v>6000</v>
      </c>
    </row>
    <row r="38" spans="1:5" x14ac:dyDescent="0.25">
      <c r="A38" s="10">
        <v>3441</v>
      </c>
      <c r="B38" s="40" t="s">
        <v>24</v>
      </c>
      <c r="C38" s="40"/>
      <c r="D38" s="40"/>
      <c r="E38" s="5">
        <v>4500</v>
      </c>
    </row>
    <row r="39" spans="1:5" x14ac:dyDescent="0.25">
      <c r="A39" s="10">
        <v>3551</v>
      </c>
      <c r="B39" s="40" t="s">
        <v>23</v>
      </c>
      <c r="C39" s="40"/>
      <c r="D39" s="40"/>
      <c r="E39" s="5">
        <v>8000</v>
      </c>
    </row>
    <row r="40" spans="1:5" x14ac:dyDescent="0.25">
      <c r="A40" s="10">
        <v>3611</v>
      </c>
      <c r="B40" s="41" t="s">
        <v>22</v>
      </c>
      <c r="C40" s="42"/>
      <c r="D40" s="43"/>
      <c r="E40" s="5">
        <v>15000</v>
      </c>
    </row>
    <row r="41" spans="1:5" x14ac:dyDescent="0.25">
      <c r="A41" s="10">
        <v>3721</v>
      </c>
      <c r="B41" s="36" t="s">
        <v>21</v>
      </c>
      <c r="C41" s="37"/>
      <c r="D41" s="38"/>
      <c r="E41" s="5">
        <v>800</v>
      </c>
    </row>
    <row r="42" spans="1:5" x14ac:dyDescent="0.25">
      <c r="A42" s="10">
        <v>3741</v>
      </c>
      <c r="B42" s="36" t="s">
        <v>20</v>
      </c>
      <c r="C42" s="37"/>
      <c r="D42" s="38"/>
      <c r="E42" s="5">
        <v>500</v>
      </c>
    </row>
    <row r="43" spans="1:5" x14ac:dyDescent="0.25">
      <c r="A43" s="10">
        <v>3941</v>
      </c>
      <c r="B43" s="13" t="s">
        <v>19</v>
      </c>
      <c r="C43" s="12"/>
      <c r="D43" s="11"/>
      <c r="E43" s="5">
        <v>500</v>
      </c>
    </row>
    <row r="44" spans="1:5" x14ac:dyDescent="0.25">
      <c r="A44" s="10">
        <v>3991</v>
      </c>
      <c r="B44" s="40" t="s">
        <v>18</v>
      </c>
      <c r="C44" s="40"/>
      <c r="D44" s="40"/>
      <c r="E44" s="5">
        <v>1000</v>
      </c>
    </row>
    <row r="45" spans="1:5" x14ac:dyDescent="0.25">
      <c r="A45" s="8">
        <v>4000</v>
      </c>
      <c r="B45" s="44" t="s">
        <v>17</v>
      </c>
      <c r="C45" s="44"/>
      <c r="D45" s="44"/>
      <c r="E45" s="9">
        <f>SUM(E46:E53)</f>
        <v>15000</v>
      </c>
    </row>
    <row r="46" spans="1:5" x14ac:dyDescent="0.25">
      <c r="A46" s="6">
        <v>4200</v>
      </c>
      <c r="B46" s="58" t="s">
        <v>16</v>
      </c>
      <c r="C46" s="58"/>
      <c r="D46" s="58"/>
      <c r="E46" s="5">
        <v>0</v>
      </c>
    </row>
    <row r="47" spans="1:5" x14ac:dyDescent="0.25">
      <c r="A47" s="6">
        <v>4300</v>
      </c>
      <c r="B47" s="59" t="s">
        <v>15</v>
      </c>
      <c r="C47" s="60"/>
      <c r="D47" s="61"/>
      <c r="E47" s="5">
        <v>0</v>
      </c>
    </row>
    <row r="48" spans="1:5" x14ac:dyDescent="0.25">
      <c r="A48" s="6">
        <v>4411</v>
      </c>
      <c r="B48" s="58" t="s">
        <v>14</v>
      </c>
      <c r="C48" s="58"/>
      <c r="D48" s="58"/>
      <c r="E48" s="5">
        <v>15000</v>
      </c>
    </row>
    <row r="49" spans="1:6" ht="15" customHeight="1" x14ac:dyDescent="0.25">
      <c r="A49" s="6">
        <v>4500</v>
      </c>
      <c r="B49" s="40" t="s">
        <v>13</v>
      </c>
      <c r="C49" s="40"/>
      <c r="D49" s="40"/>
      <c r="E49" s="5">
        <v>0</v>
      </c>
    </row>
    <row r="50" spans="1:6" ht="15" customHeight="1" x14ac:dyDescent="0.25">
      <c r="A50" s="6">
        <v>4600</v>
      </c>
      <c r="B50" s="36" t="s">
        <v>12</v>
      </c>
      <c r="C50" s="37"/>
      <c r="D50" s="38"/>
      <c r="E50" s="5">
        <v>0</v>
      </c>
    </row>
    <row r="51" spans="1:6" x14ac:dyDescent="0.25">
      <c r="A51" s="6">
        <v>4700</v>
      </c>
      <c r="B51" s="36" t="s">
        <v>11</v>
      </c>
      <c r="C51" s="37"/>
      <c r="D51" s="38"/>
      <c r="E51" s="5">
        <v>0</v>
      </c>
    </row>
    <row r="52" spans="1:6" x14ac:dyDescent="0.25">
      <c r="A52" s="6">
        <v>4800</v>
      </c>
      <c r="B52" s="40" t="s">
        <v>10</v>
      </c>
      <c r="C52" s="40"/>
      <c r="D52" s="40"/>
      <c r="E52" s="5">
        <v>0</v>
      </c>
    </row>
    <row r="53" spans="1:6" x14ac:dyDescent="0.25">
      <c r="A53" s="6">
        <v>4900</v>
      </c>
      <c r="B53" s="58" t="s">
        <v>9</v>
      </c>
      <c r="C53" s="58"/>
      <c r="D53" s="58"/>
      <c r="E53" s="5">
        <v>0</v>
      </c>
    </row>
    <row r="54" spans="1:6" x14ac:dyDescent="0.25">
      <c r="A54" s="6"/>
      <c r="B54" s="46"/>
      <c r="C54" s="47"/>
      <c r="D54" s="48"/>
      <c r="E54" s="5"/>
    </row>
    <row r="55" spans="1:6" ht="15" customHeight="1" x14ac:dyDescent="0.25">
      <c r="A55" s="8">
        <v>5000</v>
      </c>
      <c r="B55" s="44" t="s">
        <v>8</v>
      </c>
      <c r="C55" s="44"/>
      <c r="D55" s="44"/>
      <c r="E55" s="7"/>
    </row>
    <row r="56" spans="1:6" x14ac:dyDescent="0.25">
      <c r="A56" s="6">
        <v>5100</v>
      </c>
      <c r="B56" s="58" t="s">
        <v>7</v>
      </c>
      <c r="C56" s="58"/>
      <c r="D56" s="58"/>
      <c r="E56" s="5">
        <f>'[2]PRESUP. EGRESOS F.F. '!L241</f>
        <v>0</v>
      </c>
    </row>
    <row r="57" spans="1:6" ht="15" customHeight="1" x14ac:dyDescent="0.25">
      <c r="A57" s="6">
        <v>5200</v>
      </c>
      <c r="B57" s="58" t="s">
        <v>6</v>
      </c>
      <c r="C57" s="58"/>
      <c r="D57" s="58"/>
      <c r="E57" s="5"/>
    </row>
    <row r="58" spans="1:6" ht="15.75" thickBot="1" x14ac:dyDescent="0.3">
      <c r="A58" s="6">
        <v>5600</v>
      </c>
      <c r="B58" s="36" t="s">
        <v>5</v>
      </c>
      <c r="C58" s="37"/>
      <c r="D58" s="38"/>
      <c r="E58" s="5">
        <v>0</v>
      </c>
    </row>
    <row r="59" spans="1:6" ht="15.75" thickBot="1" x14ac:dyDescent="0.3">
      <c r="A59" s="62" t="s">
        <v>4</v>
      </c>
      <c r="B59" s="63"/>
      <c r="C59" s="63"/>
      <c r="D59" s="63"/>
      <c r="E59" s="4">
        <f>E4+E16+E31+E45</f>
        <v>1124864.001248</v>
      </c>
      <c r="F59" s="3"/>
    </row>
    <row r="61" spans="1:6" x14ac:dyDescent="0.25">
      <c r="A61" s="45" t="s">
        <v>3</v>
      </c>
      <c r="B61" s="45"/>
      <c r="C61" s="45"/>
      <c r="D61" s="45"/>
      <c r="E61" s="45"/>
    </row>
    <row r="62" spans="1:6" x14ac:dyDescent="0.25">
      <c r="A62" s="2"/>
      <c r="B62" s="2"/>
      <c r="C62" s="2"/>
      <c r="D62" s="2"/>
      <c r="E62" s="2"/>
    </row>
    <row r="63" spans="1:6" x14ac:dyDescent="0.25">
      <c r="A63" s="2"/>
      <c r="B63" s="2"/>
      <c r="C63" s="2"/>
      <c r="D63" s="2"/>
      <c r="E63" s="2"/>
    </row>
    <row r="64" spans="1:6" x14ac:dyDescent="0.25">
      <c r="A64" s="1"/>
      <c r="B64" s="1"/>
      <c r="C64" s="1"/>
      <c r="D64" s="1"/>
      <c r="E64" s="1"/>
    </row>
    <row r="65" spans="1:5" x14ac:dyDescent="0.25">
      <c r="A65" s="45" t="s">
        <v>2</v>
      </c>
      <c r="B65" s="45"/>
      <c r="C65" s="45"/>
      <c r="D65" s="45"/>
      <c r="E65" s="45"/>
    </row>
    <row r="66" spans="1:5" x14ac:dyDescent="0.25">
      <c r="A66" s="45" t="s">
        <v>1</v>
      </c>
      <c r="B66" s="45"/>
      <c r="C66" s="45"/>
      <c r="D66" s="45"/>
      <c r="E66" s="45"/>
    </row>
    <row r="67" spans="1:5" x14ac:dyDescent="0.25">
      <c r="A67" s="45" t="s">
        <v>0</v>
      </c>
      <c r="B67" s="45"/>
      <c r="C67" s="45"/>
      <c r="D67" s="45"/>
      <c r="E67" s="45"/>
    </row>
    <row r="68" spans="1:5" x14ac:dyDescent="0.25">
      <c r="A68" s="1"/>
      <c r="B68" s="1"/>
      <c r="C68" s="1"/>
      <c r="D68" s="1"/>
      <c r="E68" s="1"/>
    </row>
  </sheetData>
  <mergeCells count="61">
    <mergeCell ref="A59:D59"/>
    <mergeCell ref="B51:D51"/>
    <mergeCell ref="B52:D52"/>
    <mergeCell ref="B53:D53"/>
    <mergeCell ref="B55:D55"/>
    <mergeCell ref="B56:D56"/>
    <mergeCell ref="A66:E66"/>
    <mergeCell ref="A67:E67"/>
    <mergeCell ref="B54:D54"/>
    <mergeCell ref="A1:E1"/>
    <mergeCell ref="A2:E2"/>
    <mergeCell ref="B12:D12"/>
    <mergeCell ref="A61:E61"/>
    <mergeCell ref="A65:E65"/>
    <mergeCell ref="A3:D3"/>
    <mergeCell ref="B58:D58"/>
    <mergeCell ref="B57:D57"/>
    <mergeCell ref="B46:D46"/>
    <mergeCell ref="B47:D47"/>
    <mergeCell ref="B48:D48"/>
    <mergeCell ref="B49:D49"/>
    <mergeCell ref="B50:D50"/>
    <mergeCell ref="B45:D45"/>
    <mergeCell ref="B35:D35"/>
    <mergeCell ref="B36:D36"/>
    <mergeCell ref="B37:D37"/>
    <mergeCell ref="B38:D38"/>
    <mergeCell ref="B39:D39"/>
    <mergeCell ref="B40:D40"/>
    <mergeCell ref="B41:D41"/>
    <mergeCell ref="B42:D42"/>
    <mergeCell ref="B44:D44"/>
    <mergeCell ref="B33:D33"/>
    <mergeCell ref="B24:D24"/>
    <mergeCell ref="B25:D25"/>
    <mergeCell ref="B26:D26"/>
    <mergeCell ref="B27:D27"/>
    <mergeCell ref="B28:D28"/>
    <mergeCell ref="B31:D31"/>
    <mergeCell ref="B34:D34"/>
    <mergeCell ref="B22:D22"/>
    <mergeCell ref="B10:D10"/>
    <mergeCell ref="B11:D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9:D29"/>
    <mergeCell ref="B30:D30"/>
    <mergeCell ref="B32:D32"/>
    <mergeCell ref="B9:D9"/>
    <mergeCell ref="B4:D4"/>
    <mergeCell ref="B5:D5"/>
    <mergeCell ref="B6:D6"/>
    <mergeCell ref="B7:D7"/>
    <mergeCell ref="B8:D8"/>
  </mergeCells>
  <dataValidations count="1">
    <dataValidation type="whole" operator="greaterThanOrEqual" allowBlank="1" showInputMessage="1" showErrorMessage="1" sqref="E45 E31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workbookViewId="0">
      <selection activeCell="H21" sqref="H21"/>
    </sheetView>
  </sheetViews>
  <sheetFormatPr baseColWidth="10" defaultColWidth="9.140625" defaultRowHeight="15" x14ac:dyDescent="0.25"/>
  <cols>
    <col min="1" max="1" width="7" bestFit="1" customWidth="1"/>
    <col min="2" max="2" width="39.7109375" customWidth="1"/>
    <col min="3" max="4" width="11.42578125" customWidth="1"/>
    <col min="5" max="5" width="13.85546875" bestFit="1" customWidth="1"/>
    <col min="6" max="6" width="11.42578125" customWidth="1"/>
    <col min="7" max="7" width="13.42578125" customWidth="1"/>
    <col min="8" max="256" width="11.42578125" customWidth="1"/>
  </cols>
  <sheetData>
    <row r="1" spans="1:10" ht="21" customHeight="1" thickTop="1" thickBot="1" x14ac:dyDescent="0.3">
      <c r="A1" s="66" t="s">
        <v>62</v>
      </c>
      <c r="B1" s="67"/>
      <c r="C1" s="67"/>
      <c r="D1" s="67"/>
      <c r="E1" s="67"/>
      <c r="F1" s="67"/>
      <c r="G1" s="68"/>
    </row>
    <row r="2" spans="1:10" ht="15.75" thickTop="1" x14ac:dyDescent="0.25"/>
    <row r="4" spans="1:10" x14ac:dyDescent="0.25">
      <c r="B4" s="69" t="s">
        <v>63</v>
      </c>
      <c r="C4" s="70"/>
      <c r="D4" s="70"/>
      <c r="E4" s="70"/>
      <c r="F4" s="70"/>
    </row>
    <row r="6" spans="1:10" ht="30.75" thickBot="1" x14ac:dyDescent="0.3">
      <c r="A6" s="17" t="s">
        <v>64</v>
      </c>
      <c r="B6" s="17" t="s">
        <v>65</v>
      </c>
      <c r="C6" s="18" t="s">
        <v>66</v>
      </c>
      <c r="D6" s="18" t="s">
        <v>67</v>
      </c>
      <c r="E6" s="18" t="s">
        <v>68</v>
      </c>
      <c r="F6" s="18" t="s">
        <v>69</v>
      </c>
      <c r="G6" s="19">
        <v>2019</v>
      </c>
    </row>
    <row r="7" spans="1:10" ht="25.5" x14ac:dyDescent="0.25">
      <c r="A7" s="20"/>
      <c r="B7" s="21" t="s">
        <v>70</v>
      </c>
      <c r="C7" s="22">
        <f>SUM(C8:C13)</f>
        <v>1124864</v>
      </c>
      <c r="D7" s="22">
        <f>SUM(D8:D13)</f>
        <v>0</v>
      </c>
      <c r="E7" s="22">
        <f>SUM(E8:E13)</f>
        <v>0</v>
      </c>
      <c r="F7" s="22">
        <f>SUM(F8:F13)</f>
        <v>0</v>
      </c>
      <c r="G7" s="23">
        <f t="shared" ref="G7:G14" si="0">+F7+E7+D7+C7</f>
        <v>1124864</v>
      </c>
    </row>
    <row r="8" spans="1:10" ht="15" customHeight="1" x14ac:dyDescent="0.25">
      <c r="A8" s="24">
        <v>93101</v>
      </c>
      <c r="B8" s="25" t="s">
        <v>71</v>
      </c>
      <c r="C8" s="26"/>
      <c r="D8" s="26"/>
      <c r="E8" s="26"/>
      <c r="F8" s="26"/>
      <c r="G8" s="27"/>
    </row>
    <row r="9" spans="1:10" ht="15" customHeight="1" x14ac:dyDescent="0.25">
      <c r="A9" s="24">
        <v>93102</v>
      </c>
      <c r="B9" s="25" t="s">
        <v>72</v>
      </c>
      <c r="C9" s="26"/>
      <c r="D9" s="26"/>
      <c r="E9" s="26"/>
      <c r="F9" s="26"/>
      <c r="G9" s="27">
        <f t="shared" si="0"/>
        <v>0</v>
      </c>
    </row>
    <row r="10" spans="1:10" ht="15" customHeight="1" x14ac:dyDescent="0.25">
      <c r="A10" s="24">
        <v>93103</v>
      </c>
      <c r="B10" s="25" t="s">
        <v>73</v>
      </c>
      <c r="C10" s="26">
        <v>1124864</v>
      </c>
      <c r="D10" s="26"/>
      <c r="E10" s="26"/>
      <c r="F10" s="26"/>
      <c r="G10" s="27">
        <f t="shared" si="0"/>
        <v>1124864</v>
      </c>
    </row>
    <row r="11" spans="1:10" ht="15" customHeight="1" x14ac:dyDescent="0.25">
      <c r="A11" s="24">
        <v>93104</v>
      </c>
      <c r="B11" s="25" t="s">
        <v>74</v>
      </c>
      <c r="C11" s="26"/>
      <c r="D11" s="26"/>
      <c r="E11" s="26"/>
      <c r="F11" s="28">
        <v>0</v>
      </c>
      <c r="G11" s="29">
        <f t="shared" si="0"/>
        <v>0</v>
      </c>
    </row>
    <row r="12" spans="1:10" ht="15" customHeight="1" x14ac:dyDescent="0.25">
      <c r="A12" s="24">
        <v>94100</v>
      </c>
      <c r="B12" s="25" t="s">
        <v>10</v>
      </c>
      <c r="C12" s="26"/>
      <c r="D12" s="26"/>
      <c r="E12" s="26"/>
      <c r="F12" s="28">
        <v>0</v>
      </c>
      <c r="G12" s="29">
        <f t="shared" si="0"/>
        <v>0</v>
      </c>
    </row>
    <row r="13" spans="1:10" ht="15" customHeight="1" x14ac:dyDescent="0.25">
      <c r="A13" s="30">
        <v>1103</v>
      </c>
      <c r="B13" s="25" t="s">
        <v>75</v>
      </c>
      <c r="C13" s="26"/>
      <c r="D13" s="26"/>
      <c r="E13" s="26"/>
      <c r="F13" s="26"/>
      <c r="G13" s="27">
        <f t="shared" si="0"/>
        <v>0</v>
      </c>
    </row>
    <row r="14" spans="1:10" ht="15" customHeight="1" x14ac:dyDescent="0.25">
      <c r="A14" s="71" t="s">
        <v>76</v>
      </c>
      <c r="B14" s="71"/>
      <c r="C14" s="31">
        <f>SUM(C8:C13)</f>
        <v>1124864</v>
      </c>
      <c r="D14" s="31">
        <f>SUM(D8:D13)</f>
        <v>0</v>
      </c>
      <c r="E14" s="31">
        <f>SUM(E8:E13)</f>
        <v>0</v>
      </c>
      <c r="F14" s="31">
        <f>SUM(F8:F13)</f>
        <v>0</v>
      </c>
      <c r="G14" s="31">
        <f t="shared" si="0"/>
        <v>1124864</v>
      </c>
      <c r="I14" s="32"/>
      <c r="J14" s="33"/>
    </row>
    <row r="15" spans="1:10" ht="15" customHeight="1" x14ac:dyDescent="0.25"/>
    <row r="16" spans="1:10" ht="15" customHeight="1" x14ac:dyDescent="0.25">
      <c r="B16" s="45" t="s">
        <v>77</v>
      </c>
      <c r="C16" s="45"/>
      <c r="D16" s="45"/>
      <c r="E16" s="45"/>
      <c r="F16" s="45"/>
    </row>
    <row r="17" spans="2:7" ht="15" customHeight="1" x14ac:dyDescent="0.25">
      <c r="B17" s="2"/>
      <c r="C17" s="2"/>
      <c r="D17" s="2"/>
      <c r="E17" s="2"/>
      <c r="F17" s="2"/>
    </row>
    <row r="18" spans="2:7" ht="15" customHeight="1" x14ac:dyDescent="0.25">
      <c r="B18" s="2"/>
      <c r="C18" s="2"/>
      <c r="D18" s="2"/>
      <c r="E18" s="2"/>
      <c r="F18" s="2"/>
    </row>
    <row r="20" spans="2:7" x14ac:dyDescent="0.25">
      <c r="F20" s="34"/>
    </row>
    <row r="21" spans="2:7" ht="15.75" x14ac:dyDescent="0.25">
      <c r="B21" s="72" t="s">
        <v>2</v>
      </c>
      <c r="C21" s="72"/>
      <c r="D21" s="72"/>
      <c r="E21" s="72"/>
      <c r="F21" s="72"/>
    </row>
    <row r="22" spans="2:7" x14ac:dyDescent="0.25">
      <c r="B22" s="64" t="s">
        <v>78</v>
      </c>
      <c r="C22" s="64"/>
      <c r="D22" s="64"/>
      <c r="E22" s="64"/>
      <c r="F22" s="64"/>
    </row>
    <row r="23" spans="2:7" x14ac:dyDescent="0.25">
      <c r="B23" s="64" t="s">
        <v>62</v>
      </c>
      <c r="C23" s="64"/>
      <c r="D23" s="64"/>
      <c r="E23" s="64"/>
      <c r="F23" s="64"/>
    </row>
    <row r="26" spans="2:7" x14ac:dyDescent="0.25">
      <c r="E26" s="3"/>
    </row>
    <row r="27" spans="2:7" x14ac:dyDescent="0.25">
      <c r="B27" s="65"/>
      <c r="C27" s="65"/>
      <c r="G27" s="35"/>
    </row>
  </sheetData>
  <mergeCells count="8">
    <mergeCell ref="B23:F23"/>
    <mergeCell ref="B27:C27"/>
    <mergeCell ref="A1:G1"/>
    <mergeCell ref="B4:F4"/>
    <mergeCell ref="A14:B14"/>
    <mergeCell ref="B16:F16"/>
    <mergeCell ref="B21:F21"/>
    <mergeCell ref="B22:F22"/>
  </mergeCells>
  <conditionalFormatting sqref="F11:G12">
    <cfRule type="containsBlanks" dxfId="0" priority="1">
      <formula>LEN(TRIM(F11))=0</formula>
    </cfRule>
  </conditionalFormatting>
  <dataValidations count="2">
    <dataValidation type="whole" operator="greaterThanOrEqual" allowBlank="1" showInputMessage="1" showErrorMessage="1" sqref="F11:F12">
      <formula1>0</formula1>
    </dataValidation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6">
      <formula1>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2019</vt:lpstr>
      <vt:lpstr>ingresos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TLAQUEPAQUE JOVEN</dc:creator>
  <cp:lastModifiedBy>Instituto Juventud</cp:lastModifiedBy>
  <dcterms:created xsi:type="dcterms:W3CDTF">2018-12-18T18:10:24Z</dcterms:created>
  <dcterms:modified xsi:type="dcterms:W3CDTF">2019-02-12T19:24:04Z</dcterms:modified>
</cp:coreProperties>
</file>